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34" documentId="8_{EA06A76D-E982-450B-AE7E-2FD056C79489}" xr6:coauthVersionLast="47" xr6:coauthVersionMax="47" xr10:uidLastSave="{8178EB52-391A-4C0D-B804-C93B6E45BA40}"/>
  <bookViews>
    <workbookView xWindow="31890" yWindow="3120" windowWidth="14400" windowHeight="12090" xr2:uid="{00000000-000D-0000-FFFF-FFFF00000000}"/>
  </bookViews>
  <sheets>
    <sheet name="FCS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5" i="1" l="1"/>
  <c r="E30" i="1" l="1"/>
  <c r="E15" i="1"/>
  <c r="F15" i="1" s="1"/>
  <c r="E26" i="1"/>
  <c r="F26" i="1" s="1"/>
  <c r="E17" i="1" l="1"/>
  <c r="E18" i="1"/>
  <c r="E19" i="1"/>
  <c r="E20" i="1"/>
  <c r="E21" i="1"/>
  <c r="E22" i="1"/>
  <c r="E23" i="1"/>
  <c r="E24" i="1"/>
  <c r="E25" i="1"/>
  <c r="E27" i="1"/>
  <c r="E28" i="1"/>
  <c r="E29" i="1"/>
  <c r="E31" i="1"/>
  <c r="E32" i="1"/>
  <c r="E33" i="1"/>
  <c r="E34" i="1"/>
  <c r="E35" i="1"/>
  <c r="E36" i="1"/>
  <c r="E37" i="1"/>
  <c r="E38" i="1"/>
  <c r="E39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16" i="1"/>
  <c r="B40" i="1" l="1"/>
  <c r="B58" i="1" s="1"/>
  <c r="F44" i="1"/>
  <c r="F24" i="1" l="1"/>
  <c r="F35" i="1"/>
  <c r="F34" i="1"/>
  <c r="F33" i="1"/>
  <c r="F53" i="1"/>
  <c r="F55" i="1"/>
  <c r="F57" i="1"/>
  <c r="F56" i="1"/>
  <c r="F52" i="1"/>
  <c r="F51" i="1"/>
  <c r="F50" i="1"/>
  <c r="F49" i="1"/>
  <c r="F48" i="1"/>
  <c r="F47" i="1"/>
  <c r="F46" i="1"/>
  <c r="F45" i="1"/>
  <c r="F17" i="1"/>
  <c r="F16" i="1"/>
  <c r="F21" i="1" l="1"/>
  <c r="F22" i="1"/>
  <c r="F23" i="1"/>
  <c r="F25" i="1"/>
  <c r="F27" i="1"/>
  <c r="F28" i="1"/>
  <c r="F29" i="1"/>
  <c r="F31" i="1"/>
  <c r="F32" i="1"/>
  <c r="F37" i="1"/>
  <c r="F38" i="1"/>
  <c r="F39" i="1"/>
  <c r="F18" i="1" l="1"/>
  <c r="F19" i="1"/>
  <c r="F20" i="1"/>
  <c r="F40" i="1" l="1"/>
  <c r="F58" i="1" s="1"/>
  <c r="B59" i="1" s="1"/>
  <c r="B41" i="1"/>
</calcChain>
</file>

<file path=xl/sharedStrings.xml><?xml version="1.0" encoding="utf-8"?>
<sst xmlns="http://schemas.openxmlformats.org/spreadsheetml/2006/main" count="111" uniqueCount="104">
  <si>
    <t>A</t>
  </si>
  <si>
    <t>Family &amp; Consumer Sciences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</si>
  <si>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</si>
  <si>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</si>
  <si>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</si>
  <si>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</si>
  <si>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</si>
  <si>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</si>
  <si>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</si>
  <si>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</si>
  <si>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</si>
  <si>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</si>
  <si>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</si>
  <si>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</si>
  <si>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</si>
  <si>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</si>
  <si>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</si>
  <si>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</si>
  <si>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</si>
  <si>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</si>
  <si>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</si>
  <si>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</si>
  <si>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</si>
  <si>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</si>
  <si>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</si>
  <si>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</si>
  <si>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</si>
  <si>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</si>
  <si>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</si>
  <si>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</si>
  <si>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AGED 253 - Ag Ed in Public Schools</t>
  </si>
  <si>
    <t>CULA 102 - Intro to Culinary Arts</t>
  </si>
  <si>
    <t>CULA 105 - Food Safety Sanitation</t>
  </si>
  <si>
    <t>HDFS 101IS - Indiv and Fam Dev: Lifespan</t>
  </si>
  <si>
    <t>HDFS 138 - Survey of Family Finance and Consumer Issues</t>
  </si>
  <si>
    <t>HDFS 218 - Design, Fashion, &amp; Textiles</t>
  </si>
  <si>
    <t>HDFS 237 - Managing Work &amp; Family</t>
  </si>
  <si>
    <t>HDFS 263 - Relationships and Family Systems</t>
  </si>
  <si>
    <t>HDFS 271 - 	Statistical Measures of Well-Being</t>
  </si>
  <si>
    <t>HDFS 334 - Contermporary Housing Topics</t>
  </si>
  <si>
    <t>HDFS 337 - Personal &amp; Family Finance I</t>
  </si>
  <si>
    <t>HDFS 371 - Research Methods in HHD</t>
  </si>
  <si>
    <t>HDFS 419 - STEAM: Clothing &amp; Textiles Instruction in FCS</t>
  </si>
  <si>
    <t>HDFS 450 - Curriculum Development in FCS Education</t>
  </si>
  <si>
    <t>Two courses from HDFS 460 - Parenting, HDFS 464 - Gender, Race, Class, Fam Diversity, or HDFS 465R - Fam Law &amp; Public Policy</t>
  </si>
  <si>
    <t>NUTR 221CS - Basic Human Nutrition</t>
  </si>
  <si>
    <t>NUTR 226 - Food Fundamentals</t>
  </si>
  <si>
    <t>NUTR 227 - Food Fundamentals Lab</t>
  </si>
  <si>
    <t>Directed Electives (9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</si>
  <si>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</si>
  <si>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</si>
  <si>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</si>
  <si>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</si>
  <si>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</si>
  <si>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</si>
  <si>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</si>
  <si>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</si>
  <si>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</si>
  <si>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412 - Methods: 5-12 Family Consumer Science</t>
  </si>
  <si>
    <t>EDP 304 - Practicum</t>
  </si>
  <si>
    <t>EDP 305 - Practicum Lab</t>
  </si>
  <si>
    <t>EDSP 306 - Exceptional Learners</t>
  </si>
  <si>
    <t>Additional Requirements</t>
  </si>
  <si>
    <t>M 105Q - Contemporary Math</t>
  </si>
  <si>
    <t>WRIT 101W - College Writing I</t>
  </si>
  <si>
    <t>US Core</t>
  </si>
  <si>
    <t>Total Credits (Major):</t>
  </si>
  <si>
    <t>Major GPA:</t>
  </si>
  <si>
    <t>GPA Calculator and Curriculum Form</t>
  </si>
  <si>
    <t>HDFS 359 - Theories and Skills for the Human Services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</si>
  <si>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</si>
  <si>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</si>
  <si>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</si>
  <si>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</si>
  <si>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</si>
  <si>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</si>
  <si>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</si>
  <si>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</si>
  <si>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</si>
  <si>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</si>
  <si>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</si>
  <si>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</si>
  <si>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</si>
  <si>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</si>
  <si>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</si>
  <si>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Family &amp; Consumer Sciences (Exam 5641)</t>
  </si>
  <si>
    <t>Score</t>
  </si>
  <si>
    <t>148-200</t>
  </si>
  <si>
    <t>133-147</t>
  </si>
  <si>
    <t>118-132</t>
  </si>
  <si>
    <t>Less than 118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</si>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</sst>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2" fillId="0" borderId="0" xfId="0" applyFont="1"/>
    <xf numFmtId="0" fontId="7" fillId="0" borderId="6" xfId="0" applyFont="1" applyBorder="1"/>
    <xf numFmtId="0" fontId="6" fillId="0" borderId="14" xfId="0" applyFont="1" applyBorder="1" applyAlignment="1">
      <alignment vertical="center"/>
    </xf>
    <xf numFmtId="0" fontId="8" fillId="0" borderId="0" xfId="0" applyFont="1"/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6" xfId="0" applyFont="1" applyBorder="1"/>
    <xf numFmtId="0" fontId="3" fillId="0" borderId="6" xfId="0" applyFont="1" applyBorder="1"/>
    <xf numFmtId="49" fontId="9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49" fontId="0" fillId="0" borderId="0" xfId="0" applyNumberFormat="1"/>
    <xf numFmtId="0" fontId="3" fillId="0" borderId="0" xfId="0" applyFont="1"/>
    <xf numFmtId="49" fontId="9" fillId="0" borderId="6" xfId="0" applyNumberFormat="1" applyFont="1" applyBorder="1"/>
    <xf numFmtId="164" fontId="0" fillId="0" borderId="6" xfId="0" applyNumberFormat="1" applyBorder="1"/>
    <xf numFmtId="0" fontId="0" fillId="0" borderId="6" xfId="0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1" fillId="0" borderId="32" xfId="0" applyFont="1" applyBorder="1"/>
    <xf numFmtId="49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6" xfId="1" applyBorder="1" applyAlignment="1">
      <alignment horizontal="left" vertical="center"/>
    </xf>
    <xf numFmtId="0" fontId="13" fillId="0" borderId="8" xfId="0" applyFont="1" applyBorder="1"/>
    <xf numFmtId="0" fontId="13" fillId="0" borderId="37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13" fillId="0" borderId="0" xfId="0" applyFont="1"/>
    <xf numFmtId="0" fontId="13" fillId="0" borderId="39" xfId="0" applyFont="1" applyBorder="1" applyAlignment="1">
      <alignment horizontal="center"/>
    </xf>
    <xf numFmtId="0" fontId="7" fillId="0" borderId="38" xfId="0" applyFont="1" applyBorder="1"/>
    <xf numFmtId="0" fontId="6" fillId="0" borderId="0" xfId="0" applyFont="1"/>
    <xf numFmtId="0" fontId="7" fillId="0" borderId="40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6" fillId="0" borderId="40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38" xfId="0" applyFont="1" applyBorder="1" applyAlignment="1">
      <alignment wrapText="1"/>
    </xf>
    <xf numFmtId="0" fontId="14" fillId="0" borderId="38" xfId="1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6" fillId="0" borderId="13" xfId="0" applyFont="1" applyBorder="1"/>
    <xf numFmtId="0" fontId="6" fillId="0" borderId="28" xfId="0" applyFont="1" applyBorder="1" applyAlignment="1">
      <alignment horizontal="center" wrapText="1"/>
    </xf>
    <xf numFmtId="0" fontId="6" fillId="0" borderId="41" xfId="0" applyFont="1" applyBorder="1" applyAlignment="1">
      <alignment horizontal="center"/>
    </xf>
    <xf numFmtId="0" fontId="13" fillId="0" borderId="6" xfId="0" applyFont="1" applyBorder="1"/>
    <xf numFmtId="0" fontId="13" fillId="0" borderId="42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3" fillId="0" borderId="43" xfId="0" applyFont="1" applyBorder="1" applyAlignment="1">
      <alignment horizontal="center" wrapText="1"/>
    </xf>
    <xf numFmtId="0" fontId="13" fillId="0" borderId="44" xfId="0" applyFont="1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46" xfId="0" applyFont="1" applyBorder="1" applyAlignment="1">
      <alignment horizontal="center"/>
    </xf>
    <xf numFmtId="0" fontId="13" fillId="0" borderId="47" xfId="0" applyFont="1" applyBorder="1" applyAlignment="1">
      <alignment horizontal="center" wrapText="1"/>
    </xf>
    <xf numFmtId="0" fontId="13" fillId="0" borderId="4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zoomScale="85" zoomScaleNormal="85" zoomScalePageLayoutView="80" workbookViewId="0"/>
  </sheetViews>
  <sheetFormatPr defaultColWidth="8.85546875" defaultRowHeight="15.75"/>
  <cols>
    <col min="1" max="2" width="56.28515625" style="1" customWidth="1"/>
    <col min="3" max="3" width="9.42578125" style="1" customWidth="1"/>
    <col min="4" max="4" width="11" style="1" customWidth="1"/>
    <col min="5" max="5" width="8.7109375" style="1" hidden="1" customWidth="1"/>
    <col min="6" max="6" width="10.7109375" style="8" hidden="1" customWidth="1"/>
    <col min="7" max="7" width="9.140625" style="1" customWidth="1"/>
    <col min="8" max="11" width="8.85546875" customWidth="1"/>
  </cols>
  <sheetData>
    <row r="1" spans="1:7" ht="26.25">
      <c r="A1" s="57" t="s">
        <v>68</v>
      </c>
      <c r="B1" s="32"/>
      <c r="C1" s="32"/>
      <c r="D1" s="32"/>
      <c r="E1" s="18" t="s">
        <v>0</v>
      </c>
      <c r="F1" s="18">
        <v>4</v>
      </c>
      <c r="G1" s="32"/>
    </row>
    <row r="2" spans="1:7" ht="26.25">
      <c r="A2" s="32" t="s">
        <v>1</v>
      </c>
      <c r="B2" s="32"/>
      <c r="C2" s="32"/>
      <c r="D2" s="32"/>
      <c r="E2" s="18" t="s">
        <v>2</v>
      </c>
      <c r="F2" s="18">
        <v>3.7</v>
      </c>
      <c r="G2" s="32"/>
    </row>
    <row r="3" spans="1:7" ht="16.5" thickBot="1">
      <c r="A3" s="40" t="s">
        <v>70</v>
      </c>
      <c r="B3" s="33"/>
      <c r="C3" s="40" t="s">
        <v>3</v>
      </c>
      <c r="D3" s="41"/>
      <c r="E3" s="18" t="s">
        <v>4</v>
      </c>
      <c r="F3" s="18">
        <v>3</v>
      </c>
      <c r="G3"/>
    </row>
    <row r="4" spans="1:7">
      <c r="A4" s="42" t="s">
        <v>5</v>
      </c>
      <c r="D4" s="8"/>
      <c r="E4" s="18" t="s">
        <v>6</v>
      </c>
      <c r="F4" s="18">
        <v>2.7</v>
      </c>
      <c r="G4"/>
    </row>
    <row r="5" spans="1:7">
      <c r="A5" s="42" t="s">
        <v>7</v>
      </c>
      <c r="C5" s="43"/>
      <c r="D5" s="43"/>
      <c r="E5" s="18" t="s">
        <v>8</v>
      </c>
      <c r="F5" s="18">
        <v>3.3</v>
      </c>
      <c r="G5"/>
    </row>
    <row r="6" spans="1:7">
      <c r="A6" s="42" t="s">
        <v>9</v>
      </c>
      <c r="C6" s="43"/>
      <c r="D6" s="43"/>
      <c r="E6" s="18" t="s">
        <v>10</v>
      </c>
      <c r="F6" s="18">
        <v>2</v>
      </c>
      <c r="G6"/>
    </row>
    <row r="7" spans="1:7">
      <c r="A7" s="44" t="s">
        <v>11</v>
      </c>
      <c r="B7" s="45"/>
      <c r="D7" s="45"/>
      <c r="E7" s="18" t="s">
        <v>12</v>
      </c>
      <c r="F7" s="18">
        <v>1.7</v>
      </c>
      <c r="G7"/>
    </row>
    <row r="8" spans="1:7">
      <c r="A8" s="44" t="s">
        <v>13</v>
      </c>
      <c r="B8" s="45"/>
      <c r="C8" s="46"/>
      <c r="D8" s="45"/>
      <c r="E8" s="18" t="s">
        <v>14</v>
      </c>
      <c r="F8" s="18">
        <v>2.2999999999999998</v>
      </c>
      <c r="G8"/>
    </row>
    <row r="9" spans="1:7">
      <c r="A9" s="44" t="s">
        <v>15</v>
      </c>
      <c r="B9" s="45"/>
      <c r="C9" s="46"/>
      <c r="D9" s="45"/>
      <c r="E9" s="18" t="s">
        <v>16</v>
      </c>
      <c r="F9" s="18">
        <v>1</v>
      </c>
      <c r="G9"/>
    </row>
    <row r="10" spans="1:7">
      <c r="A10" s="44" t="s">
        <v>17</v>
      </c>
      <c r="B10" s="45"/>
      <c r="C10" s="46"/>
      <c r="D10" s="45"/>
      <c r="E10" s="18" t="s">
        <v>18</v>
      </c>
      <c r="F10" s="18">
        <v>0.7</v>
      </c>
      <c r="G10"/>
    </row>
    <row r="11" spans="1:7">
      <c r="A11" s="44" t="s">
        <v>19</v>
      </c>
      <c r="B11" s="45"/>
      <c r="C11" s="46"/>
      <c r="D11" s="45"/>
      <c r="E11" s="18" t="s">
        <v>20</v>
      </c>
      <c r="F11" s="18">
        <v>1.3</v>
      </c>
      <c r="G11"/>
    </row>
    <row r="12" spans="1:7" ht="19.5" customHeight="1" thickBot="1">
      <c r="A12" s="47" t="s">
        <v>21</v>
      </c>
      <c r="B12" s="48"/>
      <c r="C12" s="48"/>
      <c r="D12" s="49"/>
      <c r="E12" s="18" t="s">
        <v>22</v>
      </c>
      <c r="F12" s="18">
        <v>0</v>
      </c>
      <c r="G12"/>
    </row>
    <row r="13" spans="1:7" ht="30.75" customHeight="1" thickBot="1">
      <c r="A13" s="50" t="s">
        <v>23</v>
      </c>
      <c r="B13" s="35"/>
      <c r="C13" s="35"/>
      <c r="D13" s="35"/>
      <c r="E13" s="35"/>
      <c r="F13" s="11"/>
      <c r="G13"/>
    </row>
    <row r="14" spans="1:7" ht="18" customHeight="1" thickBot="1">
      <c r="A14" s="58" t="s">
        <v>24</v>
      </c>
      <c r="B14" s="19" t="s">
        <v>25</v>
      </c>
      <c r="C14" s="2" t="s">
        <v>26</v>
      </c>
      <c r="D14" s="2" t="s">
        <v>27</v>
      </c>
      <c r="E14" s="5" t="s">
        <v>28</v>
      </c>
      <c r="F14" s="5" t="s">
        <v>29</v>
      </c>
      <c r="G14"/>
    </row>
    <row r="15" spans="1:7" ht="15" customHeight="1" thickBot="1">
      <c r="A15" s="77" t="s">
        <v>30</v>
      </c>
      <c r="B15" s="22"/>
      <c r="C15" s="12"/>
      <c r="D15" s="14"/>
      <c r="E15">
        <f t="shared" ref="E15:E57" si="0">IF(OR(LEN(TRIM(D15))&lt;1,LEN(TRIM(D15))&gt;2),0,LOOKUP(TRIM(D15),$E$1:$F$12))</f>
        <v>0</v>
      </c>
      <c r="F15" s="6">
        <f t="shared" ref="F15" si="1">C15*E15</f>
        <v>0</v>
      </c>
      <c r="G15" s="3"/>
    </row>
    <row r="16" spans="1:7" ht="15" customHeight="1">
      <c r="A16" s="73" t="s">
        <v>31</v>
      </c>
      <c r="B16" s="26"/>
      <c r="C16" s="9"/>
      <c r="D16" s="13"/>
      <c r="E16">
        <f t="shared" si="0"/>
        <v>0</v>
      </c>
      <c r="F16" s="6">
        <f t="shared" ref="F16:F17" si="2">C16*E16</f>
        <v>0</v>
      </c>
      <c r="G16" s="3"/>
    </row>
    <row r="17" spans="1:7" ht="15" customHeight="1" thickBot="1">
      <c r="A17" s="76" t="s">
        <v>32</v>
      </c>
      <c r="B17" s="20"/>
      <c r="C17" s="15"/>
      <c r="D17" s="16"/>
      <c r="E17">
        <f t="shared" si="0"/>
        <v>0</v>
      </c>
      <c r="F17" s="6">
        <f t="shared" si="2"/>
        <v>0</v>
      </c>
      <c r="G17" s="3"/>
    </row>
    <row r="18" spans="1:7" ht="15" customHeight="1">
      <c r="A18" s="73" t="s">
        <v>33</v>
      </c>
      <c r="B18" s="26"/>
      <c r="C18" s="9"/>
      <c r="D18" s="13"/>
      <c r="E18">
        <f t="shared" si="0"/>
        <v>0</v>
      </c>
      <c r="F18" s="6">
        <f t="shared" ref="F18:F20" si="3">C18*E18</f>
        <v>0</v>
      </c>
      <c r="G18" s="3"/>
    </row>
    <row r="19" spans="1:7" ht="15" customHeight="1">
      <c r="A19" s="73" t="s">
        <v>34</v>
      </c>
      <c r="B19" s="26"/>
      <c r="C19" s="9"/>
      <c r="D19" s="7"/>
      <c r="E19">
        <f t="shared" si="0"/>
        <v>0</v>
      </c>
      <c r="F19" s="6">
        <f t="shared" si="3"/>
        <v>0</v>
      </c>
      <c r="G19" s="3"/>
    </row>
    <row r="20" spans="1:7" ht="15">
      <c r="A20" s="78" t="s">
        <v>35</v>
      </c>
      <c r="B20" s="26"/>
      <c r="C20" s="9"/>
      <c r="D20" s="7"/>
      <c r="E20">
        <f t="shared" si="0"/>
        <v>0</v>
      </c>
      <c r="F20" s="6">
        <f t="shared" si="3"/>
        <v>0</v>
      </c>
      <c r="G20" s="3"/>
    </row>
    <row r="21" spans="1:7" ht="15" customHeight="1">
      <c r="A21" s="73" t="s">
        <v>36</v>
      </c>
      <c r="B21" s="26"/>
      <c r="C21" s="9"/>
      <c r="D21" s="7"/>
      <c r="E21">
        <f t="shared" si="0"/>
        <v>0</v>
      </c>
      <c r="F21" s="6">
        <f t="shared" ref="F21:F39" si="4">C21*E21</f>
        <v>0</v>
      </c>
      <c r="G21" s="3"/>
    </row>
    <row r="22" spans="1:7" ht="15" customHeight="1">
      <c r="A22" s="73" t="s">
        <v>37</v>
      </c>
      <c r="B22" s="26"/>
      <c r="C22" s="9"/>
      <c r="D22" s="7"/>
      <c r="E22">
        <f t="shared" si="0"/>
        <v>0</v>
      </c>
      <c r="F22" s="6">
        <f t="shared" si="4"/>
        <v>0</v>
      </c>
      <c r="G22" s="3"/>
    </row>
    <row r="23" spans="1:7" ht="15" customHeight="1">
      <c r="A23" s="73" t="s">
        <v>38</v>
      </c>
      <c r="B23" s="26"/>
      <c r="C23" s="9"/>
      <c r="D23" s="7"/>
      <c r="E23">
        <f t="shared" si="0"/>
        <v>0</v>
      </c>
      <c r="F23" s="6">
        <f t="shared" si="4"/>
        <v>0</v>
      </c>
      <c r="G23" s="3"/>
    </row>
    <row r="24" spans="1:7" ht="15" customHeight="1">
      <c r="A24" s="73" t="s">
        <v>39</v>
      </c>
      <c r="B24" s="26"/>
      <c r="C24" s="9"/>
      <c r="D24" s="7"/>
      <c r="E24">
        <f t="shared" si="0"/>
        <v>0</v>
      </c>
      <c r="F24" s="6">
        <f t="shared" ref="F24" si="5">C24*E24</f>
        <v>0</v>
      </c>
      <c r="G24" s="3"/>
    </row>
    <row r="25" spans="1:7" ht="15" customHeight="1">
      <c r="A25" s="73" t="s">
        <v>40</v>
      </c>
      <c r="B25" s="26"/>
      <c r="C25" s="9"/>
      <c r="D25" s="7"/>
      <c r="E25">
        <f t="shared" si="0"/>
        <v>0</v>
      </c>
      <c r="F25" s="6">
        <f t="shared" si="4"/>
        <v>0</v>
      </c>
      <c r="G25" s="3"/>
    </row>
    <row r="26" spans="1:7" ht="15" customHeight="1">
      <c r="A26" s="73" t="s">
        <v>69</v>
      </c>
      <c r="B26" s="26"/>
      <c r="C26" s="9"/>
      <c r="D26" s="7"/>
      <c r="E26">
        <f t="shared" si="0"/>
        <v>0</v>
      </c>
      <c r="F26" s="6">
        <f t="shared" ref="F26" si="6">C26*E26</f>
        <v>0</v>
      </c>
      <c r="G26" s="3"/>
    </row>
    <row r="27" spans="1:7" ht="15" customHeight="1">
      <c r="A27" s="73" t="s">
        <v>41</v>
      </c>
      <c r="B27" s="26"/>
      <c r="C27" s="9"/>
      <c r="D27" s="7"/>
      <c r="E27">
        <f t="shared" si="0"/>
        <v>0</v>
      </c>
      <c r="F27" s="6">
        <f t="shared" si="4"/>
        <v>0</v>
      </c>
      <c r="G27" s="3"/>
    </row>
    <row r="28" spans="1:7" ht="15" customHeight="1">
      <c r="A28" s="73" t="s">
        <v>42</v>
      </c>
      <c r="B28" s="26"/>
      <c r="C28" s="9"/>
      <c r="D28" s="7"/>
      <c r="E28">
        <f t="shared" si="0"/>
        <v>0</v>
      </c>
      <c r="F28" s="6">
        <f t="shared" si="4"/>
        <v>0</v>
      </c>
      <c r="G28" s="3"/>
    </row>
    <row r="29" spans="1:7" ht="15" customHeight="1" thickBot="1">
      <c r="A29" s="73" t="s">
        <v>43</v>
      </c>
      <c r="B29" s="26"/>
      <c r="C29" s="9"/>
      <c r="D29" s="7"/>
      <c r="E29">
        <f t="shared" si="0"/>
        <v>0</v>
      </c>
      <c r="F29" s="6">
        <f t="shared" si="4"/>
        <v>0</v>
      </c>
      <c r="G29" s="3"/>
    </row>
    <row r="30" spans="1:7" ht="15">
      <c r="A30" s="82" t="s">
        <v>44</v>
      </c>
      <c r="B30" s="36"/>
      <c r="C30" s="36"/>
      <c r="D30" s="37"/>
      <c r="E30">
        <f t="shared" ref="E30" si="7">IF(OR(LEN(TRIM(D30))&lt;1,LEN(TRIM(D30))&gt;2),0,LOOKUP(TRIM(D30),$E$1:$F$12))</f>
        <v>0</v>
      </c>
      <c r="F30" s="6"/>
      <c r="G30" s="3"/>
    </row>
    <row r="31" spans="1:7" ht="15" customHeight="1">
      <c r="A31" s="73"/>
      <c r="B31" s="26"/>
      <c r="C31" s="9"/>
      <c r="D31" s="7"/>
      <c r="E31">
        <f t="shared" si="0"/>
        <v>0</v>
      </c>
      <c r="F31" s="6">
        <f t="shared" si="4"/>
        <v>0</v>
      </c>
      <c r="G31" s="3"/>
    </row>
    <row r="32" spans="1:7" thickBot="1">
      <c r="A32" s="74"/>
      <c r="B32" s="28"/>
      <c r="C32" s="29"/>
      <c r="D32" s="30"/>
      <c r="E32">
        <f t="shared" si="0"/>
        <v>0</v>
      </c>
      <c r="F32" s="6">
        <f t="shared" si="4"/>
        <v>0</v>
      </c>
      <c r="G32" s="3"/>
    </row>
    <row r="33" spans="1:7" ht="15">
      <c r="A33" s="79" t="s">
        <v>45</v>
      </c>
      <c r="B33" s="26"/>
      <c r="C33" s="9"/>
      <c r="D33" s="13"/>
      <c r="E33">
        <f t="shared" si="0"/>
        <v>0</v>
      </c>
      <c r="F33" s="6">
        <f t="shared" ref="F33:F35" si="8">C33*E33</f>
        <v>0</v>
      </c>
      <c r="G33" s="3"/>
    </row>
    <row r="34" spans="1:7" ht="15">
      <c r="A34" s="34" t="s">
        <v>46</v>
      </c>
      <c r="B34" s="26"/>
      <c r="C34" s="9"/>
      <c r="D34" s="7"/>
      <c r="E34">
        <f t="shared" si="0"/>
        <v>0</v>
      </c>
      <c r="F34" s="6">
        <f t="shared" si="8"/>
        <v>0</v>
      </c>
      <c r="G34" s="3"/>
    </row>
    <row r="35" spans="1:7" thickBot="1">
      <c r="A35" s="80" t="s">
        <v>47</v>
      </c>
      <c r="B35" s="23"/>
      <c r="C35" s="17"/>
      <c r="D35" s="16"/>
      <c r="E35">
        <f t="shared" si="0"/>
        <v>0</v>
      </c>
      <c r="F35" s="6">
        <f t="shared" si="8"/>
        <v>0</v>
      </c>
      <c r="G35" s="3"/>
    </row>
    <row r="36" spans="1:7" ht="15">
      <c r="A36" s="82" t="s">
        <v>48</v>
      </c>
      <c r="B36" s="36"/>
      <c r="C36" s="36"/>
      <c r="D36" s="37"/>
      <c r="E36">
        <f t="shared" si="0"/>
        <v>0</v>
      </c>
      <c r="F36" s="6"/>
      <c r="G36" s="3"/>
    </row>
    <row r="37" spans="1:7" ht="15">
      <c r="A37" s="34"/>
      <c r="B37" s="38"/>
      <c r="C37" s="25"/>
      <c r="D37" s="13"/>
      <c r="E37">
        <f t="shared" si="0"/>
        <v>0</v>
      </c>
      <c r="F37" s="6">
        <f t="shared" si="4"/>
        <v>0</v>
      </c>
      <c r="G37" s="3"/>
    </row>
    <row r="38" spans="1:7" ht="15">
      <c r="A38" s="34"/>
      <c r="B38" s="31"/>
      <c r="C38" s="25"/>
      <c r="D38" s="7"/>
      <c r="E38">
        <f t="shared" si="0"/>
        <v>0</v>
      </c>
      <c r="F38" s="6">
        <f t="shared" si="4"/>
        <v>0</v>
      </c>
      <c r="G38" s="3"/>
    </row>
    <row r="39" spans="1:7" thickBot="1">
      <c r="A39" s="55"/>
      <c r="B39" s="38"/>
      <c r="C39" s="54"/>
      <c r="D39" s="16"/>
      <c r="E39">
        <f t="shared" si="0"/>
        <v>0</v>
      </c>
      <c r="F39" s="6">
        <f t="shared" si="4"/>
        <v>0</v>
      </c>
      <c r="G39" s="3"/>
    </row>
    <row r="40" spans="1:7" ht="17.25" thickTop="1" thickBot="1">
      <c r="A40" s="52" t="s">
        <v>49</v>
      </c>
      <c r="B40" s="52">
        <f>SUM(C16:C39)</f>
        <v>0</v>
      </c>
      <c r="C40" s="56"/>
      <c r="D40" s="10"/>
      <c r="E40"/>
      <c r="F40" s="6">
        <f>SUM(F16:F39)</f>
        <v>0</v>
      </c>
      <c r="G40" s="3"/>
    </row>
    <row r="41" spans="1:7" ht="17.25" thickTop="1" thickBot="1">
      <c r="A41" s="53" t="s">
        <v>50</v>
      </c>
      <c r="B41" s="53" t="str">
        <f>IF(B40=0,"",F40/B40)</f>
        <v/>
      </c>
      <c r="D41" s="4"/>
      <c r="E41"/>
      <c r="F41"/>
      <c r="G41" s="3"/>
    </row>
    <row r="42" spans="1:7" s="51" customFormat="1" ht="31.5" customHeight="1" thickTop="1" thickBot="1">
      <c r="A42" s="50" t="s">
        <v>51</v>
      </c>
      <c r="B42" s="50"/>
      <c r="C42" s="50"/>
      <c r="D42" s="50"/>
      <c r="E42"/>
    </row>
    <row r="43" spans="1:7" ht="16.5" thickBot="1">
      <c r="A43" s="58" t="s">
        <v>24</v>
      </c>
      <c r="B43" s="19" t="s">
        <v>25</v>
      </c>
      <c r="C43" s="2" t="s">
        <v>26</v>
      </c>
      <c r="D43" s="2" t="s">
        <v>27</v>
      </c>
      <c r="E43"/>
      <c r="F43"/>
      <c r="G43"/>
    </row>
    <row r="44" spans="1:7" ht="15">
      <c r="A44" s="59" t="s">
        <v>52</v>
      </c>
      <c r="B44" s="60"/>
      <c r="C44" s="61"/>
      <c r="D44" s="62"/>
      <c r="E44">
        <f t="shared" si="0"/>
        <v>0</v>
      </c>
      <c r="F44" s="6">
        <f t="shared" ref="F44:F52" si="9">C44*E44</f>
        <v>0</v>
      </c>
      <c r="G44"/>
    </row>
    <row r="45" spans="1:7" ht="15">
      <c r="A45" s="59" t="s">
        <v>53</v>
      </c>
      <c r="B45" s="60"/>
      <c r="C45" s="61"/>
      <c r="D45" s="62"/>
      <c r="E45">
        <f t="shared" si="0"/>
        <v>0</v>
      </c>
      <c r="F45" s="6">
        <f t="shared" si="9"/>
        <v>0</v>
      </c>
      <c r="G45"/>
    </row>
    <row r="46" spans="1:7" ht="15">
      <c r="A46" s="59" t="s">
        <v>54</v>
      </c>
      <c r="B46" s="60"/>
      <c r="C46" s="61"/>
      <c r="D46" s="62"/>
      <c r="E46">
        <f t="shared" si="0"/>
        <v>0</v>
      </c>
      <c r="F46" s="6">
        <f t="shared" si="9"/>
        <v>0</v>
      </c>
      <c r="G46"/>
    </row>
    <row r="47" spans="1:7" ht="15">
      <c r="A47" s="59" t="s">
        <v>55</v>
      </c>
      <c r="B47" s="60"/>
      <c r="C47" s="61"/>
      <c r="D47" s="62"/>
      <c r="E47">
        <f t="shared" si="0"/>
        <v>0</v>
      </c>
      <c r="F47" s="6">
        <f t="shared" si="9"/>
        <v>0</v>
      </c>
      <c r="G47"/>
    </row>
    <row r="48" spans="1:7" ht="15">
      <c r="A48" s="59" t="s">
        <v>56</v>
      </c>
      <c r="B48" s="60"/>
      <c r="C48" s="61"/>
      <c r="D48" s="62"/>
      <c r="E48">
        <f t="shared" si="0"/>
        <v>0</v>
      </c>
      <c r="F48" s="6">
        <f t="shared" si="9"/>
        <v>0</v>
      </c>
      <c r="G48"/>
    </row>
    <row r="49" spans="1:7" thickBot="1">
      <c r="A49" s="63" t="s">
        <v>57</v>
      </c>
      <c r="B49" s="63"/>
      <c r="C49" s="64"/>
      <c r="D49" s="65"/>
      <c r="E49">
        <f t="shared" si="0"/>
        <v>0</v>
      </c>
      <c r="F49" s="6">
        <f t="shared" si="9"/>
        <v>0</v>
      </c>
      <c r="G49"/>
    </row>
    <row r="50" spans="1:7" thickBot="1">
      <c r="A50" s="84" t="s">
        <v>58</v>
      </c>
      <c r="B50" s="66"/>
      <c r="C50" s="67"/>
      <c r="D50" s="68"/>
      <c r="E50">
        <f t="shared" si="0"/>
        <v>0</v>
      </c>
      <c r="F50" s="6">
        <f t="shared" si="9"/>
        <v>0</v>
      </c>
      <c r="G50"/>
    </row>
    <row r="51" spans="1:7" ht="15">
      <c r="A51" s="59" t="s">
        <v>59</v>
      </c>
      <c r="B51" s="59"/>
      <c r="C51" s="61"/>
      <c r="D51" s="69"/>
      <c r="E51">
        <f t="shared" si="0"/>
        <v>0</v>
      </c>
      <c r="F51" s="6">
        <f t="shared" si="9"/>
        <v>0</v>
      </c>
      <c r="G51"/>
    </row>
    <row r="52" spans="1:7" thickBot="1">
      <c r="A52" s="83" t="s">
        <v>60</v>
      </c>
      <c r="B52" s="70"/>
      <c r="C52" s="71"/>
      <c r="D52" s="72"/>
      <c r="E52">
        <f t="shared" si="0"/>
        <v>0</v>
      </c>
      <c r="F52" s="6">
        <f t="shared" si="9"/>
        <v>0</v>
      </c>
      <c r="G52"/>
    </row>
    <row r="53" spans="1:7" ht="15">
      <c r="A53" s="81" t="s">
        <v>61</v>
      </c>
      <c r="B53" s="27"/>
      <c r="C53" s="9"/>
      <c r="D53" s="13"/>
      <c r="E53">
        <f t="shared" si="0"/>
        <v>0</v>
      </c>
      <c r="F53" s="6">
        <f t="shared" ref="F53" si="10">C53*E53</f>
        <v>0</v>
      </c>
      <c r="G53"/>
    </row>
    <row r="54" spans="1:7" ht="33.75" customHeight="1" thickBot="1">
      <c r="A54" s="50" t="s">
        <v>62</v>
      </c>
      <c r="B54" s="35"/>
      <c r="C54" s="35"/>
      <c r="D54" s="35"/>
      <c r="E54"/>
      <c r="F54"/>
      <c r="G54"/>
    </row>
    <row r="55" spans="1:7" thickBot="1">
      <c r="A55" s="75" t="s">
        <v>63</v>
      </c>
      <c r="B55" s="21"/>
      <c r="C55" s="12"/>
      <c r="D55" s="14"/>
      <c r="E55">
        <f t="shared" si="0"/>
        <v>0</v>
      </c>
      <c r="F55" s="6">
        <f>C55*E55</f>
        <v>0</v>
      </c>
      <c r="G55"/>
    </row>
    <row r="56" spans="1:7" thickBot="1">
      <c r="A56" s="75" t="s">
        <v>64</v>
      </c>
      <c r="B56" s="21"/>
      <c r="C56" s="12"/>
      <c r="D56" s="14"/>
      <c r="E56">
        <f t="shared" si="0"/>
        <v>0</v>
      </c>
      <c r="F56" s="6">
        <f>C56*E56</f>
        <v>0</v>
      </c>
      <c r="G56"/>
    </row>
    <row r="57" spans="1:7" thickBot="1">
      <c r="A57" s="75" t="s">
        <v>65</v>
      </c>
      <c r="B57" s="21"/>
      <c r="C57" s="12"/>
      <c r="D57" s="14"/>
      <c r="E57">
        <f t="shared" si="0"/>
        <v>0</v>
      </c>
      <c r="F57" s="6">
        <f>C57*E57</f>
        <v>0</v>
      </c>
      <c r="G57"/>
    </row>
    <row r="58" spans="1:7" ht="16.5" thickTop="1" thickBot="1">
      <c r="A58" s="52" t="s">
        <v>66</v>
      </c>
      <c r="B58" s="52">
        <f>B40+SUM(C44:C53)+SUM(C55:C57)</f>
        <v>0</v>
      </c>
      <c r="C58" s="39"/>
      <c r="D58" s="39"/>
      <c r="E58" s="23"/>
      <c r="F58" s="24">
        <f>F40+SUM(F44:F57)</f>
        <v>0</v>
      </c>
      <c r="G58" s="24"/>
    </row>
    <row r="59" spans="1:7" ht="17.25" thickTop="1" thickBot="1">
      <c r="A59" s="53" t="s">
        <v>67</v>
      </c>
      <c r="B59" s="53" t="str">
        <f>IF(B58=0," ",F58/B58)</f>
        <v xml:space="preserve"> </v>
      </c>
      <c r="D59" s="4"/>
      <c r="G59" s="4"/>
    </row>
    <row r="60" spans="1:7" ht="16.5" thickTop="1">
      <c r="A60" s="118"/>
      <c r="B60" s="118"/>
      <c r="D60" s="4"/>
      <c r="G60" s="4"/>
    </row>
    <row r="61" spans="1:7" ht="27" thickBot="1">
      <c r="A61" s="57" t="s">
        <v>71</v>
      </c>
      <c r="B61" s="35"/>
      <c r="C61" s="35"/>
      <c r="D61" s="35"/>
      <c r="G61" s="4"/>
    </row>
    <row r="62" spans="1:7">
      <c r="A62" s="85" t="s">
        <v>72</v>
      </c>
      <c r="B62" s="86"/>
      <c r="C62" s="86"/>
      <c r="D62" s="87"/>
    </row>
    <row r="63" spans="1:7">
      <c r="A63" s="88" t="s">
        <v>73</v>
      </c>
      <c r="B63" s="89"/>
      <c r="C63" s="89"/>
      <c r="D63" s="90"/>
    </row>
    <row r="64" spans="1:7">
      <c r="A64" s="88" t="s">
        <v>74</v>
      </c>
      <c r="B64" s="89"/>
      <c r="C64" s="89"/>
      <c r="D64" s="90"/>
    </row>
    <row r="65" spans="1:4">
      <c r="A65" s="88" t="s">
        <v>75</v>
      </c>
      <c r="B65" s="89"/>
      <c r="C65" s="89"/>
      <c r="D65" s="90"/>
    </row>
    <row r="66" spans="1:4">
      <c r="A66" s="88"/>
      <c r="B66" s="89"/>
      <c r="C66" s="89"/>
      <c r="D66" s="90"/>
    </row>
    <row r="67" spans="1:4">
      <c r="A67" s="91" t="s">
        <v>76</v>
      </c>
      <c r="B67" s="92"/>
      <c r="C67" s="89"/>
      <c r="D67" s="90"/>
    </row>
    <row r="68" spans="1:4">
      <c r="A68" s="93" t="s">
        <v>77</v>
      </c>
      <c r="B68" s="94" t="s">
        <v>78</v>
      </c>
      <c r="C68" s="89"/>
      <c r="D68" s="90"/>
    </row>
    <row r="69" spans="1:4">
      <c r="A69" s="95" t="s">
        <v>79</v>
      </c>
      <c r="B69" s="96">
        <v>4</v>
      </c>
      <c r="C69" s="89"/>
      <c r="D69" s="90"/>
    </row>
    <row r="70" spans="1:4">
      <c r="A70" s="95" t="s">
        <v>80</v>
      </c>
      <c r="B70" s="96">
        <v>3</v>
      </c>
      <c r="C70" s="89"/>
      <c r="D70" s="90"/>
    </row>
    <row r="71" spans="1:4">
      <c r="A71" s="95" t="s">
        <v>81</v>
      </c>
      <c r="B71" s="96">
        <v>2</v>
      </c>
      <c r="C71" s="89"/>
      <c r="D71" s="90"/>
    </row>
    <row r="72" spans="1:4">
      <c r="A72" s="95" t="s">
        <v>82</v>
      </c>
      <c r="B72" s="96">
        <v>1</v>
      </c>
      <c r="C72" s="89"/>
      <c r="D72" s="90"/>
    </row>
    <row r="73" spans="1:4">
      <c r="A73" s="95" t="s">
        <v>83</v>
      </c>
      <c r="B73" s="96">
        <v>0</v>
      </c>
      <c r="C73" s="89"/>
      <c r="D73" s="90"/>
    </row>
    <row r="74" spans="1:4">
      <c r="A74" s="97"/>
      <c r="B74" s="92"/>
      <c r="C74" s="89"/>
      <c r="D74" s="90"/>
    </row>
    <row r="75" spans="1:4">
      <c r="A75" s="98" t="s">
        <v>84</v>
      </c>
      <c r="B75" s="92"/>
      <c r="C75" s="89"/>
      <c r="D75" s="90"/>
    </row>
    <row r="76" spans="1:4">
      <c r="A76" s="99" t="s">
        <v>85</v>
      </c>
      <c r="B76" s="100"/>
      <c r="C76" s="89"/>
      <c r="D76" s="90"/>
    </row>
    <row r="77" spans="1:4">
      <c r="A77" s="93" t="s">
        <v>86</v>
      </c>
      <c r="B77" s="94" t="s">
        <v>78</v>
      </c>
      <c r="C77" s="89"/>
      <c r="D77" s="90"/>
    </row>
    <row r="78" spans="1:4">
      <c r="A78" s="95" t="s">
        <v>87</v>
      </c>
      <c r="B78" s="96">
        <v>3</v>
      </c>
      <c r="C78" s="89"/>
      <c r="D78" s="90"/>
    </row>
    <row r="79" spans="1:4">
      <c r="A79" s="95" t="s">
        <v>88</v>
      </c>
      <c r="B79" s="96">
        <v>2</v>
      </c>
      <c r="C79" s="89"/>
      <c r="D79" s="90"/>
    </row>
    <row r="80" spans="1:4">
      <c r="A80" s="95" t="s">
        <v>89</v>
      </c>
      <c r="B80" s="96">
        <v>1</v>
      </c>
      <c r="C80" s="89"/>
      <c r="D80" s="90"/>
    </row>
    <row r="81" spans="1:4">
      <c r="A81" s="95" t="s">
        <v>90</v>
      </c>
      <c r="B81" s="96">
        <v>0</v>
      </c>
      <c r="C81" s="89"/>
      <c r="D81" s="90"/>
    </row>
    <row r="82" spans="1:4">
      <c r="A82" s="97"/>
      <c r="B82" s="92"/>
      <c r="C82" s="89"/>
      <c r="D82" s="90"/>
    </row>
    <row r="83" spans="1:4">
      <c r="A83" s="91" t="s">
        <v>91</v>
      </c>
      <c r="B83" s="92"/>
      <c r="C83" s="89"/>
      <c r="D83" s="90"/>
    </row>
    <row r="84" spans="1:4">
      <c r="A84" s="93" t="s">
        <v>92</v>
      </c>
      <c r="B84" s="94" t="s">
        <v>78</v>
      </c>
      <c r="C84" s="89"/>
      <c r="D84" s="90"/>
    </row>
    <row r="85" spans="1:4">
      <c r="A85" s="95" t="s">
        <v>93</v>
      </c>
      <c r="B85" s="96">
        <v>3</v>
      </c>
      <c r="C85" s="89"/>
      <c r="D85" s="90"/>
    </row>
    <row r="86" spans="1:4">
      <c r="A86" s="95" t="s">
        <v>94</v>
      </c>
      <c r="B86" s="96">
        <v>2</v>
      </c>
      <c r="C86" s="89"/>
      <c r="D86" s="90"/>
    </row>
    <row r="87" spans="1:4">
      <c r="A87" s="95" t="s">
        <v>95</v>
      </c>
      <c r="B87" s="96">
        <v>1</v>
      </c>
      <c r="C87" s="89"/>
      <c r="D87" s="90"/>
    </row>
    <row r="88" spans="1:4" ht="16.5" thickBot="1">
      <c r="A88" s="101" t="s">
        <v>96</v>
      </c>
      <c r="B88" s="102">
        <v>0</v>
      </c>
      <c r="C88" s="103"/>
      <c r="D88" s="104"/>
    </row>
    <row r="89" spans="1:4">
      <c r="A89" s="105"/>
      <c r="B89" s="89"/>
      <c r="C89" s="89"/>
      <c r="D89" s="106"/>
    </row>
    <row r="90" spans="1:4" ht="19.5" thickBot="1">
      <c r="A90" s="50" t="s">
        <v>97</v>
      </c>
      <c r="B90" s="89"/>
      <c r="C90" s="89"/>
      <c r="D90" s="106"/>
    </row>
    <row r="91" spans="1:4" ht="16.5" thickBot="1">
      <c r="A91" s="107" t="s">
        <v>98</v>
      </c>
      <c r="B91" s="108" t="s">
        <v>99</v>
      </c>
      <c r="C91" s="108" t="s">
        <v>78</v>
      </c>
      <c r="D91" s="106"/>
    </row>
    <row r="92" spans="1:4">
      <c r="A92" s="109" t="s">
        <v>100</v>
      </c>
      <c r="B92" s="110"/>
      <c r="C92" s="111"/>
      <c r="D92" s="106"/>
    </row>
    <row r="93" spans="1:4">
      <c r="A93" s="112" t="s">
        <v>101</v>
      </c>
      <c r="B93" s="113"/>
      <c r="C93" s="113"/>
      <c r="D93" s="106"/>
    </row>
    <row r="94" spans="1:4" ht="16.5" thickBot="1">
      <c r="A94" s="114" t="s">
        <v>102</v>
      </c>
      <c r="B94" s="115"/>
      <c r="C94" s="115"/>
      <c r="D94" s="106"/>
    </row>
    <row r="95" spans="1:4" ht="17.25" thickTop="1" thickBot="1">
      <c r="A95" s="105"/>
      <c r="B95" s="116" t="s">
        <v>103</v>
      </c>
      <c r="C95" s="117">
        <f>SUM(C92:C94)</f>
        <v>0</v>
      </c>
      <c r="D95" s="106"/>
    </row>
    <row r="96" spans="1:4" ht="16.5" thickTop="1"/>
  </sheetData>
  <hyperlinks>
    <hyperlink ref="A75" r:id="rId1" xr:uid="{CDF7485B-61A0-4C86-91A2-0863D14859CC}"/>
    <hyperlink ref="A62" r:id="rId2" xr:uid="{53D3E43D-B657-4D4B-A020-9D3A8622A065}"/>
  </hyperlinks>
  <pageMargins left="0.7" right="0.7" top="0.41822916666666665" bottom="0.5" header="0.3" footer="0.3"/>
  <pageSetup scale="73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Props1.xml><?xml version="1.0" encoding="utf-8"?>
<ds:datastoreItem xmlns:ds="http://schemas.openxmlformats.org/officeDocument/2006/customXml" ds:itemID="{34C63811-0E44-4E56-B589-BD4692676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8F0E1B-5809-4D61-881E-4659007A14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55532C-E285-4E6C-BEC9-67DE4A95891A}">
  <ds:schemaRefs>
    <ds:schemaRef ds:uri="73cb0830-acea-487a-b950-51d9df5d2af3"/>
    <ds:schemaRef ds:uri="http://schemas.microsoft.com/office/2006/documentManagement/types"/>
    <ds:schemaRef ds:uri="http://purl.org/dc/elements/1.1/"/>
    <ds:schemaRef ds:uri="8f38cf35-cf25-4d3a-b75d-a7f951e02773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FCS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