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37" documentId="8_{8F35FB5A-7182-40F3-88C8-0E4D04A080B2}" xr6:coauthVersionLast="47" xr6:coauthVersionMax="47" xr10:uidLastSave="{3D8DD0AB-AE12-40B4-90F1-6578AFB7AB86}"/>
  <bookViews>
    <workbookView xWindow="43200" yWindow="0" windowWidth="14400" windowHeight="15600" xr2:uid="{00000000-000D-0000-FFFF-FFFF00000000}"/>
  </bookViews>
  <sheets>
    <sheet name="Physic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0" i="1" l="1"/>
  <c r="E35" i="1"/>
  <c r="F35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37" i="1" l="1"/>
  <c r="E33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6" i="1" l="1"/>
  <c r="F17" i="1"/>
  <c r="F23" i="1" l="1"/>
  <c r="F24" i="1"/>
  <c r="F25" i="1"/>
  <c r="F26" i="1"/>
  <c r="F27" i="1"/>
  <c r="F28" i="1"/>
  <c r="F29" i="1"/>
  <c r="F30" i="1"/>
  <c r="F31" i="1"/>
  <c r="F33" i="1"/>
  <c r="F37" i="1"/>
  <c r="B38" i="1" l="1"/>
  <c r="F18" i="1"/>
  <c r="F19" i="1"/>
  <c r="F20" i="1"/>
  <c r="F21" i="1"/>
  <c r="F22" i="1"/>
  <c r="F15" i="1"/>
  <c r="B53" i="1" l="1"/>
  <c r="F38" i="1"/>
  <c r="F53" i="1" s="1"/>
  <c r="B54" i="1" l="1"/>
  <c r="B39" i="1"/>
</calcChain>
</file>

<file path=xl/sharedStrings.xml><?xml version="1.0" encoding="utf-8"?>
<sst xmlns="http://schemas.openxmlformats.org/spreadsheetml/2006/main" count="108" uniqueCount="101">
  <si>
    <t>A</t>
  </si>
  <si>
    <t>Physics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</si>
  <si>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</si>
  <si>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</si>
  <si>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</si>
  <si>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</si>
  <si>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</si>
  <si>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</si>
  <si>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</si>
  <si>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</si>
  <si>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</si>
  <si>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</si>
  <si>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</si>
  <si>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</si>
  <si>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</si>
  <si>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</si>
  <si>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</si>
  <si>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</si>
  <si>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</si>
  <si>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</si>
  <si>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</si>
  <si>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</si>
  <si>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</si>
  <si>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</si>
  <si>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</si>
  <si>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</si>
  <si>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</si>
  <si>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</si>
  <si>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</si>
  <si>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</si>
  <si>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 171Q or M 181Q - Calculus I</t>
  </si>
  <si>
    <t>M 172Q or M 182Q - Calculus II</t>
  </si>
  <si>
    <t>M 242 - Methods of Proof</t>
  </si>
  <si>
    <t>M 273Q or M 283Q - Multivariable Calculus</t>
  </si>
  <si>
    <t>M 274 or M 284 - Introduction to Differential Equation</t>
  </si>
  <si>
    <t>M 328 - Higher Math for Sec Teachers</t>
  </si>
  <si>
    <t>M 329 - Modern Geometry</t>
  </si>
  <si>
    <t>PHSX 224 - Physics III</t>
  </si>
  <si>
    <t>PHSX 240 - Honors Gen &amp; Mod Phys I</t>
  </si>
  <si>
    <t>PHSX 242 - Honors Gen &amp; Mod Phys II</t>
  </si>
  <si>
    <t>PHSX 261 - Laboratory Electronics I</t>
  </si>
  <si>
    <t>PHSX 301 - Mathematical Methods in the Physical Sciences</t>
  </si>
  <si>
    <t>PHSX 320 - Classical Mechanics</t>
  </si>
  <si>
    <t>PHSX 343 - Modern Physics</t>
  </si>
  <si>
    <t>PHSX 423 - Electricity and Magnetism I</t>
  </si>
  <si>
    <t>STAT 216Q - Introduction to Statistics</t>
  </si>
  <si>
    <t>Biology, Chemistry, or Earth Science Elective (3 credits)</t>
  </si>
  <si>
    <t>Physics Elective (3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</si>
  <si>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</si>
  <si>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</si>
  <si>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</si>
  <si>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</si>
  <si>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</si>
  <si>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</si>
  <si>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</si>
  <si>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</si>
  <si>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</si>
  <si>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</si>
  <si>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</si>
  <si>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</si>
  <si>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</si>
  <si>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</si>
  <si>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</si>
  <si>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</si>
  <si>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ASTR 371  - Solar System Astronomy</t>
  </si>
  <si>
    <t>Math Elective (3 credits)</t>
  </si>
  <si>
    <t>GPA Calculator and Curriculum Form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</si>
  <si>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</si>
  <si>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</si>
  <si>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</si>
  <si>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</si>
  <si>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</si>
  <si>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</si>
  <si>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</si>
  <si>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</si>
  <si>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</si>
  <si>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</si>
  <si>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</si>
  <si>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</si>
  <si>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</si>
  <si>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</si>
  <si>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</si>
  <si>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</si>
  <si>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</si>
  <si>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</si>
  <si>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</si>
  <si>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</si>
  <si>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</si>
  <si>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</si>
  <si>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</si>
  <si>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</si>
  <si>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</si>
  <si>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</si>
  <si>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</si>
  <si>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</si>
  <si>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</si>
  <si>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Physics (Exam 5265)</t>
  </si>
  <si>
    <t>135-200</t>
  </si>
  <si>
    <t>122-134</t>
  </si>
  <si>
    <t>108-121</t>
  </si>
  <si>
    <t>Less than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</si>
</sst>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" fillId="0" borderId="0" xfId="0" applyFont="1"/>
    <xf numFmtId="0" fontId="7" fillId="0" borderId="3" xfId="0" applyFont="1" applyBorder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9" fillId="0" borderId="0" xfId="0" applyFont="1"/>
    <xf numFmtId="0" fontId="8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" fillId="0" borderId="35" xfId="0" applyFont="1" applyBorder="1"/>
    <xf numFmtId="0" fontId="8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49" fontId="2" fillId="0" borderId="0" xfId="0" applyNumberFormat="1" applyFont="1" applyAlignment="1">
      <alignment horizontal="left"/>
    </xf>
    <xf numFmtId="0" fontId="6" fillId="0" borderId="29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2" fillId="0" borderId="32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2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4" fillId="0" borderId="7" xfId="1" applyBorder="1" applyAlignment="1">
      <alignment horizontal="left" vertical="center"/>
    </xf>
    <xf numFmtId="0" fontId="15" fillId="0" borderId="41" xfId="0" applyFont="1" applyBorder="1"/>
    <xf numFmtId="0" fontId="15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left" vertical="center"/>
    </xf>
    <xf numFmtId="0" fontId="15" fillId="0" borderId="0" xfId="0" applyFont="1"/>
    <xf numFmtId="0" fontId="15" fillId="0" borderId="44" xfId="0" applyFont="1" applyBorder="1" applyAlignment="1">
      <alignment horizontal="center"/>
    </xf>
    <xf numFmtId="0" fontId="7" fillId="0" borderId="43" xfId="0" applyFont="1" applyBorder="1"/>
    <xf numFmtId="0" fontId="6" fillId="0" borderId="0" xfId="0" applyFont="1"/>
    <xf numFmtId="0" fontId="7" fillId="0" borderId="45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6" fillId="0" borderId="45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6" fillId="0" borderId="43" xfId="0" applyFont="1" applyBorder="1" applyAlignment="1">
      <alignment wrapText="1"/>
    </xf>
    <xf numFmtId="0" fontId="16" fillId="0" borderId="43" xfId="1" applyFont="1" applyBorder="1" applyAlignment="1">
      <alignment wrapText="1"/>
    </xf>
    <xf numFmtId="0" fontId="6" fillId="0" borderId="45" xfId="0" applyFont="1" applyBorder="1" applyAlignment="1">
      <alignment wrapText="1"/>
    </xf>
    <xf numFmtId="0" fontId="6" fillId="0" borderId="21" xfId="0" applyFont="1" applyBorder="1"/>
    <xf numFmtId="0" fontId="6" fillId="0" borderId="4" xfId="0" applyFont="1" applyBorder="1" applyAlignment="1">
      <alignment horizontal="center" wrapText="1"/>
    </xf>
    <xf numFmtId="0" fontId="6" fillId="0" borderId="46" xfId="0" applyFont="1" applyBorder="1" applyAlignment="1">
      <alignment horizontal="center"/>
    </xf>
    <xf numFmtId="0" fontId="15" fillId="0" borderId="3" xfId="0" applyFont="1" applyBorder="1"/>
    <xf numFmtId="0" fontId="15" fillId="0" borderId="47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15" fillId="0" borderId="48" xfId="0" applyFont="1" applyBorder="1" applyAlignment="1">
      <alignment horizontal="center" wrapText="1"/>
    </xf>
    <xf numFmtId="0" fontId="15" fillId="0" borderId="49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21" xfId="0" applyFont="1" applyBorder="1" applyAlignment="1">
      <alignment horizontal="center" wrapText="1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 wrapText="1"/>
    </xf>
    <xf numFmtId="0" fontId="15" fillId="0" borderId="5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zoomScale="85" zoomScaleNormal="85" zoomScalePageLayoutView="85" workbookViewId="0"/>
  </sheetViews>
  <sheetFormatPr defaultColWidth="8.85546875" defaultRowHeight="15.75"/>
  <cols>
    <col min="1" max="2" width="53.425781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7" t="s">
        <v>66</v>
      </c>
      <c r="B1" s="21"/>
      <c r="C1" s="21"/>
      <c r="D1" s="21"/>
      <c r="E1" s="20" t="s">
        <v>0</v>
      </c>
      <c r="F1" s="20">
        <v>4</v>
      </c>
    </row>
    <row r="2" spans="1:7" ht="26.25">
      <c r="A2" s="21" t="s">
        <v>1</v>
      </c>
      <c r="B2" s="21"/>
      <c r="C2" s="21"/>
      <c r="D2" s="21"/>
      <c r="E2" s="20" t="s">
        <v>2</v>
      </c>
      <c r="F2" s="20">
        <v>3.7</v>
      </c>
    </row>
    <row r="3" spans="1:7" ht="16.5" thickBot="1">
      <c r="A3" s="39" t="s">
        <v>67</v>
      </c>
      <c r="B3" s="22"/>
      <c r="C3" s="39" t="s">
        <v>3</v>
      </c>
      <c r="D3" s="40"/>
      <c r="E3" s="20" t="s">
        <v>4</v>
      </c>
      <c r="F3" s="20">
        <v>3</v>
      </c>
    </row>
    <row r="4" spans="1:7">
      <c r="A4" s="41" t="s">
        <v>5</v>
      </c>
      <c r="D4" s="8"/>
      <c r="E4" s="20" t="s">
        <v>6</v>
      </c>
      <c r="F4" s="20">
        <v>2.7</v>
      </c>
    </row>
    <row r="5" spans="1:7">
      <c r="A5" s="41" t="s">
        <v>7</v>
      </c>
      <c r="C5" s="42"/>
      <c r="D5" s="42"/>
      <c r="E5" s="20" t="s">
        <v>8</v>
      </c>
      <c r="F5" s="20">
        <v>3.3</v>
      </c>
    </row>
    <row r="6" spans="1:7">
      <c r="A6" s="41" t="s">
        <v>9</v>
      </c>
      <c r="C6" s="42"/>
      <c r="D6" s="42"/>
      <c r="E6" s="20" t="s">
        <v>10</v>
      </c>
      <c r="F6" s="20">
        <v>2</v>
      </c>
    </row>
    <row r="7" spans="1:7">
      <c r="A7" s="43" t="s">
        <v>11</v>
      </c>
      <c r="B7" s="44"/>
      <c r="D7" s="44"/>
      <c r="E7" s="20" t="s">
        <v>12</v>
      </c>
      <c r="F7" s="20">
        <v>1.7</v>
      </c>
    </row>
    <row r="8" spans="1:7">
      <c r="A8" s="43" t="s">
        <v>13</v>
      </c>
      <c r="B8" s="44"/>
      <c r="C8" s="45"/>
      <c r="D8" s="44"/>
      <c r="E8" s="20" t="s">
        <v>14</v>
      </c>
      <c r="F8" s="20">
        <v>2.2999999999999998</v>
      </c>
    </row>
    <row r="9" spans="1:7">
      <c r="A9" s="43" t="s">
        <v>15</v>
      </c>
      <c r="B9" s="44"/>
      <c r="C9" s="45"/>
      <c r="D9" s="44"/>
      <c r="E9" s="20" t="s">
        <v>16</v>
      </c>
      <c r="F9" s="20">
        <v>1</v>
      </c>
    </row>
    <row r="10" spans="1:7">
      <c r="A10" s="43" t="s">
        <v>17</v>
      </c>
      <c r="B10" s="44"/>
      <c r="C10" s="45"/>
      <c r="D10" s="44"/>
      <c r="E10" s="20" t="s">
        <v>18</v>
      </c>
      <c r="F10" s="20">
        <v>0.7</v>
      </c>
    </row>
    <row r="11" spans="1:7">
      <c r="A11" s="43" t="s">
        <v>19</v>
      </c>
      <c r="B11" s="44"/>
      <c r="C11" s="45"/>
      <c r="D11" s="44"/>
      <c r="E11" s="20" t="s">
        <v>20</v>
      </c>
      <c r="F11" s="20">
        <v>1.3</v>
      </c>
    </row>
    <row r="12" spans="1:7" ht="16.5" thickBot="1">
      <c r="A12" s="39" t="s">
        <v>21</v>
      </c>
      <c r="B12" s="46"/>
      <c r="C12" s="40"/>
      <c r="D12" s="46"/>
      <c r="E12" s="20" t="s">
        <v>22</v>
      </c>
      <c r="F12" s="20">
        <v>0</v>
      </c>
    </row>
    <row r="13" spans="1:7" ht="33.75" customHeight="1" thickBot="1">
      <c r="A13" s="29" t="s">
        <v>23</v>
      </c>
      <c r="B13" s="33"/>
      <c r="C13" s="33"/>
      <c r="D13" s="33"/>
      <c r="E13"/>
      <c r="F13"/>
    </row>
    <row r="14" spans="1:7" ht="18" customHeight="1" thickBot="1">
      <c r="A14" s="51" t="s">
        <v>24</v>
      </c>
      <c r="B14" s="32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thickBot="1">
      <c r="A15" s="73" t="s">
        <v>64</v>
      </c>
      <c r="B15" s="48"/>
      <c r="C15" s="15"/>
      <c r="D15" s="12"/>
      <c r="E15">
        <f t="shared" ref="E15:E31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7" t="s">
        <v>30</v>
      </c>
      <c r="B16" s="49"/>
      <c r="C16" s="16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8" t="s">
        <v>31</v>
      </c>
      <c r="B17" s="27"/>
      <c r="C17" s="16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8" t="s">
        <v>32</v>
      </c>
      <c r="B18" s="27"/>
      <c r="C18" s="16"/>
      <c r="D18" s="7"/>
      <c r="E18">
        <f t="shared" si="0"/>
        <v>0</v>
      </c>
      <c r="F18" s="6">
        <f t="shared" ref="F18:F22" si="2">C18*E18</f>
        <v>0</v>
      </c>
      <c r="G18" s="3"/>
    </row>
    <row r="19" spans="1:7" ht="15" customHeight="1">
      <c r="A19" s="68" t="s">
        <v>33</v>
      </c>
      <c r="B19" s="27"/>
      <c r="C19" s="16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68" t="s">
        <v>34</v>
      </c>
      <c r="B20" s="27"/>
      <c r="C20" s="16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68" t="s">
        <v>35</v>
      </c>
      <c r="B21" s="27"/>
      <c r="C21" s="16"/>
      <c r="D21" s="7"/>
      <c r="E21">
        <f t="shared" si="0"/>
        <v>0</v>
      </c>
      <c r="F21" s="6">
        <f t="shared" si="2"/>
        <v>0</v>
      </c>
      <c r="G21" s="3"/>
    </row>
    <row r="22" spans="1:7" ht="15" customHeight="1" thickBot="1">
      <c r="A22" s="68" t="s">
        <v>36</v>
      </c>
      <c r="B22" s="27"/>
      <c r="C22" s="16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72" t="s">
        <v>37</v>
      </c>
      <c r="B23" s="50"/>
      <c r="C23" s="19"/>
      <c r="D23" s="14"/>
      <c r="E23">
        <f t="shared" si="0"/>
        <v>0</v>
      </c>
      <c r="F23" s="6">
        <f t="shared" ref="F23:F37" si="3">C23*E23</f>
        <v>0</v>
      </c>
      <c r="G23" s="3"/>
    </row>
    <row r="24" spans="1:7" ht="15" customHeight="1">
      <c r="A24" s="66" t="s">
        <v>38</v>
      </c>
      <c r="B24" s="27"/>
      <c r="C24" s="16"/>
      <c r="D24" s="7"/>
      <c r="E24">
        <f t="shared" si="0"/>
        <v>0</v>
      </c>
      <c r="F24" s="6">
        <f t="shared" si="3"/>
        <v>0</v>
      </c>
      <c r="G24" s="3"/>
    </row>
    <row r="25" spans="1:7" ht="15" customHeight="1">
      <c r="A25" s="66" t="s">
        <v>39</v>
      </c>
      <c r="B25" s="27"/>
      <c r="C25" s="16"/>
      <c r="D25" s="7"/>
      <c r="E25">
        <f t="shared" si="0"/>
        <v>0</v>
      </c>
      <c r="F25" s="6">
        <f t="shared" si="3"/>
        <v>0</v>
      </c>
      <c r="G25" s="3"/>
    </row>
    <row r="26" spans="1:7" ht="15" customHeight="1">
      <c r="A26" s="66" t="s">
        <v>40</v>
      </c>
      <c r="B26" s="27"/>
      <c r="C26" s="16"/>
      <c r="D26" s="7"/>
      <c r="E26">
        <f t="shared" si="0"/>
        <v>0</v>
      </c>
      <c r="F26" s="6">
        <f t="shared" si="3"/>
        <v>0</v>
      </c>
      <c r="G26" s="3"/>
    </row>
    <row r="27" spans="1:7" ht="15" customHeight="1">
      <c r="A27" s="66" t="s">
        <v>41</v>
      </c>
      <c r="B27" s="27"/>
      <c r="C27" s="16"/>
      <c r="D27" s="7"/>
      <c r="E27">
        <f t="shared" si="0"/>
        <v>0</v>
      </c>
      <c r="F27" s="6">
        <f t="shared" si="3"/>
        <v>0</v>
      </c>
      <c r="G27" s="3"/>
    </row>
    <row r="28" spans="1:7" ht="15" customHeight="1">
      <c r="A28" s="66" t="s">
        <v>42</v>
      </c>
      <c r="B28" s="27"/>
      <c r="C28" s="16"/>
      <c r="D28" s="7"/>
      <c r="E28">
        <f t="shared" si="0"/>
        <v>0</v>
      </c>
      <c r="F28" s="6">
        <f t="shared" si="3"/>
        <v>0</v>
      </c>
      <c r="G28" s="3"/>
    </row>
    <row r="29" spans="1:7" ht="15" customHeight="1">
      <c r="A29" s="66" t="s">
        <v>43</v>
      </c>
      <c r="B29" s="27"/>
      <c r="C29" s="16"/>
      <c r="D29" s="7"/>
      <c r="E29">
        <f t="shared" si="0"/>
        <v>0</v>
      </c>
      <c r="F29" s="6">
        <f t="shared" si="3"/>
        <v>0</v>
      </c>
      <c r="G29" s="3"/>
    </row>
    <row r="30" spans="1:7" ht="15" customHeight="1" thickBot="1">
      <c r="A30" s="74" t="s">
        <v>44</v>
      </c>
      <c r="B30" s="28"/>
      <c r="C30" s="17"/>
      <c r="D30" s="13"/>
      <c r="E30">
        <f t="shared" si="0"/>
        <v>0</v>
      </c>
      <c r="F30" s="6">
        <f t="shared" si="3"/>
        <v>0</v>
      </c>
      <c r="G30" s="3"/>
    </row>
    <row r="31" spans="1:7" ht="15" customHeight="1" thickBot="1">
      <c r="A31" s="75" t="s">
        <v>45</v>
      </c>
      <c r="B31" s="48"/>
      <c r="C31" s="17"/>
      <c r="D31" s="18"/>
      <c r="E31">
        <f t="shared" si="0"/>
        <v>0</v>
      </c>
      <c r="F31" s="6">
        <f t="shared" si="3"/>
        <v>0</v>
      </c>
      <c r="G31" s="3"/>
    </row>
    <row r="32" spans="1:7" ht="15">
      <c r="A32" s="70" t="s">
        <v>46</v>
      </c>
      <c r="B32" s="25"/>
      <c r="C32" s="23"/>
      <c r="D32" s="24"/>
      <c r="E32"/>
      <c r="F32" s="6"/>
      <c r="G32" s="3"/>
    </row>
    <row r="33" spans="1:7" thickBot="1">
      <c r="A33" s="69"/>
      <c r="B33" s="28"/>
      <c r="C33" s="11"/>
      <c r="D33" s="13"/>
      <c r="E33">
        <f>IF(OR(LEN(TRIM(D33))&lt;1,LEN(TRIM(D33))&gt;2),0,LOOKUP(TRIM(D33),$E$1:$F$12))</f>
        <v>0</v>
      </c>
      <c r="F33" s="6">
        <f t="shared" si="3"/>
        <v>0</v>
      </c>
      <c r="G33" s="3"/>
    </row>
    <row r="34" spans="1:7" ht="15">
      <c r="A34" s="70" t="s">
        <v>65</v>
      </c>
      <c r="B34" s="25"/>
      <c r="C34" s="23"/>
      <c r="D34" s="24"/>
      <c r="E34"/>
      <c r="F34" s="6"/>
      <c r="G34" s="3"/>
    </row>
    <row r="35" spans="1:7" thickBot="1">
      <c r="A35" s="69"/>
      <c r="B35" s="28"/>
      <c r="C35" s="11"/>
      <c r="D35" s="13"/>
      <c r="E35">
        <f>IF(OR(LEN(TRIM(D35))&lt;1,LEN(TRIM(D35))&gt;2),0,LOOKUP(TRIM(D35),$E$1:$F$12))</f>
        <v>0</v>
      </c>
      <c r="F35" s="6">
        <f t="shared" ref="F35" si="4">C35*E35</f>
        <v>0</v>
      </c>
      <c r="G35" s="3"/>
    </row>
    <row r="36" spans="1:7" ht="15">
      <c r="A36" s="78" t="s">
        <v>47</v>
      </c>
      <c r="B36" s="23"/>
      <c r="C36" s="23"/>
      <c r="D36" s="24"/>
      <c r="E36"/>
      <c r="F36" s="6"/>
      <c r="G36" s="3"/>
    </row>
    <row r="37" spans="1:7" thickBot="1">
      <c r="A37" s="26"/>
      <c r="B37" s="27"/>
      <c r="C37" s="9"/>
      <c r="D37" s="13"/>
      <c r="E37">
        <f>IF(OR(LEN(TRIM(D37))&lt;1,LEN(TRIM(D37))&gt;2),0,LOOKUP(TRIM(D37),$E$1:$F$12))</f>
        <v>0</v>
      </c>
      <c r="F37" s="6">
        <f t="shared" si="3"/>
        <v>0</v>
      </c>
      <c r="G37" s="3"/>
    </row>
    <row r="38" spans="1:7" ht="17.25" thickTop="1" thickBot="1">
      <c r="A38" s="34" t="s">
        <v>48</v>
      </c>
      <c r="B38" s="35">
        <f>SUM(C15:C37)</f>
        <v>0</v>
      </c>
      <c r="C38" s="10"/>
      <c r="E38" s="4"/>
      <c r="F38" s="6">
        <f>SUM(F15:F37)</f>
        <v>0</v>
      </c>
      <c r="G38" s="3"/>
    </row>
    <row r="39" spans="1:7" ht="17.25" thickTop="1" thickBot="1">
      <c r="A39" s="37" t="s">
        <v>49</v>
      </c>
      <c r="B39" s="38" t="str">
        <f>IF(B38=0,"",F38/B38)</f>
        <v/>
      </c>
      <c r="C39" s="4"/>
      <c r="E39" s="4"/>
      <c r="F39"/>
      <c r="G39" s="3"/>
    </row>
    <row r="40" spans="1:7" s="31" customFormat="1" ht="31.5" customHeight="1" thickTop="1" thickBot="1">
      <c r="A40" s="29" t="s">
        <v>50</v>
      </c>
      <c r="B40" s="29"/>
      <c r="C40" s="29"/>
      <c r="D40" s="29"/>
      <c r="E40" s="30"/>
    </row>
    <row r="41" spans="1:7" ht="16.5" thickBot="1">
      <c r="A41" s="52" t="s">
        <v>24</v>
      </c>
      <c r="B41" s="53" t="s">
        <v>25</v>
      </c>
      <c r="C41" s="54" t="s">
        <v>26</v>
      </c>
      <c r="D41" s="54" t="s">
        <v>27</v>
      </c>
      <c r="E41"/>
      <c r="F41"/>
    </row>
    <row r="42" spans="1:7" ht="15">
      <c r="A42" s="71" t="s">
        <v>51</v>
      </c>
      <c r="B42" s="55"/>
      <c r="C42" s="56"/>
      <c r="D42" s="57"/>
      <c r="E42">
        <f t="shared" ref="E42:E52" si="5">IF(OR(LEN(TRIM(D42))&lt;1,LEN(TRIM(D42))&gt;2),0,LOOKUP(TRIM(D42),$E$1:$F$12))</f>
        <v>0</v>
      </c>
      <c r="F42" s="6">
        <f t="shared" ref="F42:F52" si="6">C42*E42</f>
        <v>0</v>
      </c>
    </row>
    <row r="43" spans="1:7" ht="15">
      <c r="A43" s="71" t="s">
        <v>52</v>
      </c>
      <c r="B43" s="55"/>
      <c r="C43" s="56"/>
      <c r="D43" s="57"/>
      <c r="E43">
        <f t="shared" si="5"/>
        <v>0</v>
      </c>
      <c r="F43" s="6">
        <f t="shared" si="6"/>
        <v>0</v>
      </c>
    </row>
    <row r="44" spans="1:7" ht="15">
      <c r="A44" s="71" t="s">
        <v>53</v>
      </c>
      <c r="B44" s="55"/>
      <c r="C44" s="56"/>
      <c r="D44" s="57"/>
      <c r="E44">
        <f t="shared" si="5"/>
        <v>0</v>
      </c>
      <c r="F44" s="6">
        <f t="shared" si="6"/>
        <v>0</v>
      </c>
    </row>
    <row r="45" spans="1:7" ht="15">
      <c r="A45" s="71" t="s">
        <v>54</v>
      </c>
      <c r="B45" s="55"/>
      <c r="C45" s="56"/>
      <c r="D45" s="57"/>
      <c r="E45">
        <f t="shared" si="5"/>
        <v>0</v>
      </c>
      <c r="F45" s="6">
        <f t="shared" si="6"/>
        <v>0</v>
      </c>
    </row>
    <row r="46" spans="1:7" ht="15">
      <c r="A46" s="71" t="s">
        <v>55</v>
      </c>
      <c r="B46" s="55"/>
      <c r="C46" s="56"/>
      <c r="D46" s="57"/>
      <c r="E46">
        <f t="shared" si="5"/>
        <v>0</v>
      </c>
      <c r="F46" s="6">
        <f t="shared" si="6"/>
        <v>0</v>
      </c>
    </row>
    <row r="47" spans="1:7" thickBot="1">
      <c r="A47" s="77" t="s">
        <v>56</v>
      </c>
      <c r="B47" s="58"/>
      <c r="C47" s="59"/>
      <c r="D47" s="60"/>
      <c r="E47">
        <f t="shared" si="5"/>
        <v>0</v>
      </c>
      <c r="F47" s="6">
        <f t="shared" si="6"/>
        <v>0</v>
      </c>
    </row>
    <row r="48" spans="1:7" thickBot="1">
      <c r="A48" s="76" t="s">
        <v>57</v>
      </c>
      <c r="B48" s="61"/>
      <c r="C48" s="62"/>
      <c r="D48" s="63"/>
      <c r="E48">
        <f t="shared" si="5"/>
        <v>0</v>
      </c>
      <c r="F48" s="6">
        <f t="shared" si="6"/>
        <v>0</v>
      </c>
    </row>
    <row r="49" spans="1:6" ht="15">
      <c r="A49" s="71" t="s">
        <v>58</v>
      </c>
      <c r="B49" s="55"/>
      <c r="C49" s="56"/>
      <c r="D49" s="64"/>
      <c r="E49">
        <f t="shared" si="5"/>
        <v>0</v>
      </c>
      <c r="F49" s="6">
        <f t="shared" si="6"/>
        <v>0</v>
      </c>
    </row>
    <row r="50" spans="1:6" thickBot="1">
      <c r="A50" s="71" t="s">
        <v>59</v>
      </c>
      <c r="B50" s="58"/>
      <c r="C50" s="59"/>
      <c r="D50" s="60"/>
      <c r="E50">
        <f t="shared" si="5"/>
        <v>0</v>
      </c>
      <c r="F50" s="6">
        <f t="shared" si="6"/>
        <v>0</v>
      </c>
    </row>
    <row r="51" spans="1:6" thickBot="1">
      <c r="A51" s="65" t="s">
        <v>60</v>
      </c>
      <c r="B51" s="61"/>
      <c r="C51" s="62"/>
      <c r="D51" s="63"/>
      <c r="E51">
        <f t="shared" si="5"/>
        <v>0</v>
      </c>
      <c r="F51" s="6">
        <f t="shared" si="6"/>
        <v>0</v>
      </c>
    </row>
    <row r="52" spans="1:6" thickBot="1">
      <c r="A52" s="65" t="s">
        <v>61</v>
      </c>
      <c r="B52" s="61"/>
      <c r="C52" s="62"/>
      <c r="D52" s="63"/>
      <c r="E52">
        <f t="shared" si="5"/>
        <v>0</v>
      </c>
      <c r="F52" s="6">
        <f t="shared" si="6"/>
        <v>0</v>
      </c>
    </row>
    <row r="53" spans="1:6" ht="17.25" thickTop="1" thickBot="1">
      <c r="A53" s="34" t="s">
        <v>62</v>
      </c>
      <c r="B53" s="35">
        <f>B38+SUM(C42:C52)</f>
        <v>0</v>
      </c>
      <c r="C53" s="36"/>
      <c r="D53" s="4"/>
      <c r="E53"/>
      <c r="F53" s="6">
        <f>F38+SUM(F42:F52)</f>
        <v>0</v>
      </c>
    </row>
    <row r="54" spans="1:6" ht="17.25" thickTop="1" thickBot="1">
      <c r="A54" s="37" t="s">
        <v>63</v>
      </c>
      <c r="B54" s="38" t="str">
        <f>IF(B53=0," ",F53/B53)</f>
        <v xml:space="preserve"> </v>
      </c>
      <c r="D54" s="4"/>
      <c r="E54"/>
      <c r="F54"/>
    </row>
    <row r="55" spans="1:6" ht="16.5" thickTop="1"/>
    <row r="56" spans="1:6" ht="27" thickBot="1">
      <c r="A56" s="47" t="s">
        <v>68</v>
      </c>
      <c r="B56" s="33"/>
      <c r="C56" s="33"/>
      <c r="D56" s="33"/>
    </row>
    <row r="57" spans="1:6">
      <c r="A57" s="79" t="s">
        <v>69</v>
      </c>
      <c r="B57" s="80"/>
      <c r="C57" s="80"/>
      <c r="D57" s="81"/>
    </row>
    <row r="58" spans="1:6">
      <c r="A58" s="82" t="s">
        <v>70</v>
      </c>
      <c r="B58" s="83"/>
      <c r="C58" s="83"/>
      <c r="D58" s="84"/>
    </row>
    <row r="59" spans="1:6">
      <c r="A59" s="82" t="s">
        <v>71</v>
      </c>
      <c r="B59" s="83"/>
      <c r="C59" s="83"/>
      <c r="D59" s="84"/>
    </row>
    <row r="60" spans="1:6">
      <c r="A60" s="82" t="s">
        <v>72</v>
      </c>
      <c r="B60" s="83"/>
      <c r="C60" s="83"/>
      <c r="D60" s="84"/>
    </row>
    <row r="61" spans="1:6">
      <c r="A61" s="82"/>
      <c r="B61" s="83"/>
      <c r="C61" s="83"/>
      <c r="D61" s="84"/>
    </row>
    <row r="62" spans="1:6">
      <c r="A62" s="85" t="s">
        <v>73</v>
      </c>
      <c r="B62" s="86"/>
      <c r="C62" s="83"/>
      <c r="D62" s="84"/>
    </row>
    <row r="63" spans="1:6">
      <c r="A63" s="87" t="s">
        <v>74</v>
      </c>
      <c r="B63" s="88" t="s">
        <v>75</v>
      </c>
      <c r="C63" s="83"/>
      <c r="D63" s="84"/>
    </row>
    <row r="64" spans="1:6">
      <c r="A64" s="89" t="s">
        <v>76</v>
      </c>
      <c r="B64" s="90">
        <v>4</v>
      </c>
      <c r="C64" s="83"/>
      <c r="D64" s="84"/>
    </row>
    <row r="65" spans="1:4">
      <c r="A65" s="89" t="s">
        <v>77</v>
      </c>
      <c r="B65" s="90">
        <v>3</v>
      </c>
      <c r="C65" s="83"/>
      <c r="D65" s="84"/>
    </row>
    <row r="66" spans="1:4">
      <c r="A66" s="89" t="s">
        <v>78</v>
      </c>
      <c r="B66" s="90">
        <v>2</v>
      </c>
      <c r="C66" s="83"/>
      <c r="D66" s="84"/>
    </row>
    <row r="67" spans="1:4">
      <c r="A67" s="89" t="s">
        <v>79</v>
      </c>
      <c r="B67" s="90">
        <v>1</v>
      </c>
      <c r="C67" s="83"/>
      <c r="D67" s="84"/>
    </row>
    <row r="68" spans="1:4">
      <c r="A68" s="89" t="s">
        <v>80</v>
      </c>
      <c r="B68" s="90">
        <v>0</v>
      </c>
      <c r="C68" s="83"/>
      <c r="D68" s="84"/>
    </row>
    <row r="69" spans="1:4">
      <c r="A69" s="91"/>
      <c r="B69" s="86"/>
      <c r="C69" s="83"/>
      <c r="D69" s="84"/>
    </row>
    <row r="70" spans="1:4">
      <c r="A70" s="92" t="s">
        <v>81</v>
      </c>
      <c r="B70" s="86"/>
      <c r="C70" s="83"/>
      <c r="D70" s="84"/>
    </row>
    <row r="71" spans="1:4">
      <c r="A71" s="93" t="s">
        <v>96</v>
      </c>
      <c r="B71" s="94"/>
      <c r="C71" s="83"/>
      <c r="D71" s="84"/>
    </row>
    <row r="72" spans="1:4">
      <c r="A72" s="87" t="s">
        <v>82</v>
      </c>
      <c r="B72" s="88" t="s">
        <v>75</v>
      </c>
      <c r="C72" s="83"/>
      <c r="D72" s="84"/>
    </row>
    <row r="73" spans="1:4">
      <c r="A73" s="89" t="s">
        <v>97</v>
      </c>
      <c r="B73" s="90">
        <v>3</v>
      </c>
      <c r="C73" s="83"/>
      <c r="D73" s="84"/>
    </row>
    <row r="74" spans="1:4">
      <c r="A74" s="89" t="s">
        <v>98</v>
      </c>
      <c r="B74" s="90">
        <v>2</v>
      </c>
      <c r="C74" s="83"/>
      <c r="D74" s="84"/>
    </row>
    <row r="75" spans="1:4">
      <c r="A75" s="89" t="s">
        <v>99</v>
      </c>
      <c r="B75" s="90">
        <v>1</v>
      </c>
      <c r="C75" s="83"/>
      <c r="D75" s="84"/>
    </row>
    <row r="76" spans="1:4">
      <c r="A76" s="89" t="s">
        <v>100</v>
      </c>
      <c r="B76" s="90">
        <v>0</v>
      </c>
      <c r="C76" s="83"/>
      <c r="D76" s="84"/>
    </row>
    <row r="77" spans="1:4">
      <c r="A77" s="91"/>
      <c r="B77" s="86"/>
      <c r="C77" s="83"/>
      <c r="D77" s="84"/>
    </row>
    <row r="78" spans="1:4">
      <c r="A78" s="85" t="s">
        <v>83</v>
      </c>
      <c r="B78" s="86"/>
      <c r="C78" s="83"/>
      <c r="D78" s="84"/>
    </row>
    <row r="79" spans="1:4">
      <c r="A79" s="87" t="s">
        <v>84</v>
      </c>
      <c r="B79" s="88" t="s">
        <v>75</v>
      </c>
      <c r="C79" s="83"/>
      <c r="D79" s="84"/>
    </row>
    <row r="80" spans="1:4">
      <c r="A80" s="89" t="s">
        <v>85</v>
      </c>
      <c r="B80" s="90">
        <v>3</v>
      </c>
      <c r="C80" s="83"/>
      <c r="D80" s="84"/>
    </row>
    <row r="81" spans="1:4">
      <c r="A81" s="89" t="s">
        <v>86</v>
      </c>
      <c r="B81" s="90">
        <v>2</v>
      </c>
      <c r="C81" s="83"/>
      <c r="D81" s="84"/>
    </row>
    <row r="82" spans="1:4">
      <c r="A82" s="89" t="s">
        <v>87</v>
      </c>
      <c r="B82" s="90">
        <v>1</v>
      </c>
      <c r="C82" s="83"/>
      <c r="D82" s="84"/>
    </row>
    <row r="83" spans="1:4" ht="16.5" thickBot="1">
      <c r="A83" s="95" t="s">
        <v>88</v>
      </c>
      <c r="B83" s="96">
        <v>0</v>
      </c>
      <c r="C83" s="97"/>
      <c r="D83" s="98"/>
    </row>
    <row r="84" spans="1:4">
      <c r="A84" s="99"/>
      <c r="B84" s="83"/>
      <c r="C84" s="83"/>
      <c r="D84" s="100"/>
    </row>
    <row r="85" spans="1:4" ht="19.5" thickBot="1">
      <c r="A85" s="29" t="s">
        <v>89</v>
      </c>
      <c r="B85" s="83"/>
      <c r="C85" s="83"/>
      <c r="D85" s="100"/>
    </row>
    <row r="86" spans="1:4" ht="16.5" thickBot="1">
      <c r="A86" s="101" t="s">
        <v>90</v>
      </c>
      <c r="B86" s="102" t="s">
        <v>91</v>
      </c>
      <c r="C86" s="102" t="s">
        <v>75</v>
      </c>
      <c r="D86" s="100"/>
    </row>
    <row r="87" spans="1:4">
      <c r="A87" s="103" t="s">
        <v>92</v>
      </c>
      <c r="B87" s="104"/>
      <c r="C87" s="105"/>
      <c r="D87" s="100"/>
    </row>
    <row r="88" spans="1:4">
      <c r="A88" s="106" t="s">
        <v>93</v>
      </c>
      <c r="B88" s="107"/>
      <c r="C88" s="107"/>
      <c r="D88" s="100"/>
    </row>
    <row r="89" spans="1:4" ht="16.5" thickBot="1">
      <c r="A89" s="108" t="s">
        <v>94</v>
      </c>
      <c r="B89" s="109"/>
      <c r="C89" s="109"/>
      <c r="D89" s="100"/>
    </row>
    <row r="90" spans="1:4" ht="17.25" thickTop="1" thickBot="1">
      <c r="A90" s="99"/>
      <c r="B90" s="110" t="s">
        <v>95</v>
      </c>
      <c r="C90" s="111">
        <f>SUM(C87:C89)</f>
        <v>0</v>
      </c>
      <c r="D90" s="100"/>
    </row>
    <row r="91" spans="1:4" ht="16.5" thickTop="1"/>
  </sheetData>
  <sortState xmlns:xlrd2="http://schemas.microsoft.com/office/spreadsheetml/2017/richdata2" ref="A15:B31">
    <sortCondition ref="A15"/>
  </sortState>
  <hyperlinks>
    <hyperlink ref="A70" r:id="rId1" xr:uid="{1C88F78E-1A4D-49BB-B1D0-EDD01CDE6D57}"/>
    <hyperlink ref="A57" r:id="rId2" xr:uid="{35AD64C7-A9EB-4B01-AB66-9D8AA0FF63BD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78E3C-D5C5-401A-9F63-F2FF0EAE683B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00B1CA2C-74BB-485F-84A7-93779E14F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636874-DAF6-4C16-88E2-2D27AEBE2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