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ontanaedu.sharepoint.com/sites/EducationAdvising/Shared Documents/GPA Calculator + Curriculum Forms/2024-25/Majors 24-25/"/>
    </mc:Choice>
  </mc:AlternateContent>
  <xr:revisionPtr revIDLastSave="83" documentId="8_{F30C31E4-A832-418B-A6BB-31798F93DC33}" xr6:coauthVersionLast="47" xr6:coauthVersionMax="47" xr10:uidLastSave="{62F4FB65-59CC-44D3-BCF5-F7FB35AEC494}"/>
  <bookViews>
    <workbookView xWindow="31890" yWindow="3120" windowWidth="14400" windowHeight="12090" xr2:uid="{00000000-000D-0000-FFFF-FFFF00000000}"/>
  </bookViews>
  <sheets>
    <sheet name="Elementary Ed GPA Calculator" sheetId="1" r:id="rId1"/>
  </sheets>
  <definedNames>
    <definedName name="_xlnm.Print_Area" localSheetId="0">'Elementary Ed GPA Calculator'!$A$1:$E$53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9" i="1" l="1"/>
  <c r="E47" i="1"/>
  <c r="F47" i="1" s="1"/>
  <c r="E16" i="1" l="1"/>
  <c r="E17" i="1"/>
  <c r="E18" i="1"/>
  <c r="E19" i="1"/>
  <c r="E20" i="1"/>
  <c r="E21" i="1"/>
  <c r="E22" i="1"/>
  <c r="E23" i="1"/>
  <c r="E24" i="1"/>
  <c r="E25" i="1"/>
  <c r="E26" i="1"/>
  <c r="E27" i="1"/>
  <c r="E28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8" i="1"/>
  <c r="E49" i="1"/>
  <c r="E51" i="1"/>
  <c r="E15" i="1"/>
  <c r="F51" i="1" l="1"/>
  <c r="F49" i="1"/>
  <c r="F48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17" i="1" l="1"/>
  <c r="F21" i="1"/>
  <c r="F15" i="1"/>
  <c r="F18" i="1"/>
  <c r="F19" i="1"/>
  <c r="F20" i="1"/>
  <c r="F22" i="1"/>
  <c r="F23" i="1"/>
  <c r="F24" i="1"/>
  <c r="F25" i="1"/>
  <c r="F26" i="1"/>
  <c r="F27" i="1"/>
  <c r="F28" i="1"/>
  <c r="F16" i="1"/>
  <c r="F29" i="1" l="1"/>
  <c r="F52" i="1" s="1"/>
  <c r="B29" i="1"/>
  <c r="B52" i="1" l="1"/>
  <c r="B53" i="1" s="1"/>
  <c r="B30" i="1"/>
</calcChain>
</file>

<file path=xl/sharedStrings.xml><?xml version="1.0" encoding="utf-8"?>
<sst xmlns="http://schemas.openxmlformats.org/spreadsheetml/2006/main" count="110" uniqueCount="103">
  <si>
    <t>GPA Calculator and Curriculum Form</t>
  </si>
  <si>
    <t>A</t>
  </si>
  <si>
    <t>Elementary Education - Major</t>
  </si>
  <si>
    <t>A-</t>
  </si>
  <si>
    <t>Catalog Year 2024-25</t>
  </si>
  <si>
    <t>Date:</t>
  </si>
  <si>
    <t>B</t>
  </si>
  <si>
    <t>Last Name:</t>
  </si>
  <si>
    <t>B-</t>
  </si>
  <si>
    <t>First Name:</t>
  </si>
  <si>
    <t>B+</t>
  </si>
  <si>
    <t xml:space="preserve">MSU ID: </t>
  </si>
  <si>
    <t>C</t>
  </si>
  <si>
    <t xml:space="preserve">Address: </t>
  </si>
  <si>
    <t>C-</t>
  </si>
  <si>
    <t>City:</t>
  </si>
  <si>
    <t>C+</t>
  </si>
  <si>
    <t>State:</t>
  </si>
  <si>
    <t>D</t>
  </si>
  <si>
    <t>Zip:</t>
  </si>
  <si>
    <t>D-</t>
  </si>
  <si>
    <t>Email:</t>
  </si>
  <si>
    <t>D+</t>
  </si>
  <si>
    <t>Phone:</t>
  </si>
  <si>
    <t>F</t>
  </si>
  <si>
    <t>Content Coursework</t>
  </si>
  <si>
    <t>Course</t>
  </si>
  <si>
    <t>Substitute Course (if applicable)</t>
  </si>
  <si>
    <t>Credits</t>
  </si>
  <si>
    <t>Grade</t>
  </si>
  <si>
    <t>Quality Factor</t>
  </si>
  <si>
    <t>Quality Pts</t>
  </si>
  <si>
    <t>Human Cultures: ANTY 101D, GPHY 141D, GPHY 121D, AMST 101D, AMST 201, SOC 101IS, or LS 194D</t>
  </si>
  <si>
    <t>American Govt: PSCI 210IS</t>
  </si>
  <si>
    <t xml:space="preserve">History: HSTR 101IH, 102IH or HSTA 101IH, 102IH </t>
  </si>
  <si>
    <t>IEFA: NASX 105D, 205D, or 232D</t>
  </si>
  <si>
    <t>Physical Science: PHSX 103IN, CHMY 102CS or PHSX 201IN</t>
  </si>
  <si>
    <t>Life Science: BIOB 100IN or BIOM 103IN</t>
  </si>
  <si>
    <t>Earth Science:  ERTH 101IN, ERTH 212RN, GEO 103CS, GEO 105IN, GEO 111IN, GEO140IN, or ASTR 110IN</t>
  </si>
  <si>
    <t>Creative Arts: EDU 204IA or approved Arts Course</t>
  </si>
  <si>
    <t>Numbers &amp; Operations for K-8 Teachers: M 132</t>
  </si>
  <si>
    <t>Geometry &amp; Measure K-8 Teachers: M 133Q</t>
  </si>
  <si>
    <t>Higher Math for K-8 Teachers: M 234</t>
  </si>
  <si>
    <t>Emergent Literacy: EDU 330</t>
  </si>
  <si>
    <t>Lit and Literacy for Children: EDU 331</t>
  </si>
  <si>
    <t>STEM Elective</t>
  </si>
  <si>
    <t>Total Credits (Content):</t>
  </si>
  <si>
    <t>Content Area GPA:</t>
  </si>
  <si>
    <t>Professional Coursework</t>
  </si>
  <si>
    <t>EDU 211D - Multicultural Education</t>
  </si>
  <si>
    <t>EDU 222IS or EDU 223IS - Educational Psychology</t>
  </si>
  <si>
    <t>EDU 342 - Managing the Learning Environment</t>
  </si>
  <si>
    <t>EDU 370 - Integrating Tech into Educ</t>
  </si>
  <si>
    <t>EDU 382 - Assessment, Curriculum, Instruction</t>
  </si>
  <si>
    <t>EDU 411 - ESL:Teaching Culturally/Linguistically Diverse K-12 Students</t>
  </si>
  <si>
    <t>EDU 438 - Literacy Assessment, Diagnosis, Instruction</t>
  </si>
  <si>
    <t>EDU 495R - Student Teaching</t>
  </si>
  <si>
    <t>EDM 413 - Methods (K-8 Language Arts)</t>
  </si>
  <si>
    <t>EDM 414R - Methods (K-8 Social Studies)</t>
  </si>
  <si>
    <t>EDM 415 - Methods (K-8 Science)</t>
  </si>
  <si>
    <t>EDM 416 - Methods (K-8 Math)</t>
  </si>
  <si>
    <t>EDM 418 - Methods (K-8 Health Enhancement)</t>
  </si>
  <si>
    <t>EDM 420 - Methods (K-8 Creative Arts)</t>
  </si>
  <si>
    <t>EDP 301 - Practicum I</t>
  </si>
  <si>
    <t>EDP 302 - Practicum II</t>
  </si>
  <si>
    <t>EDSP 306 - Exceptional Learners</t>
  </si>
  <si>
    <t>Additional Requirements</t>
  </si>
  <si>
    <t>EDU 101US - Teaching and Learning</t>
  </si>
  <si>
    <t>Total Credits (Major):</t>
  </si>
  <si>
    <t>Major GPA:</t>
  </si>
  <si>
    <t>Montana Assessment of Content Knowledge (MACK) Verification</t>
  </si>
  <si>
    <t>What is the Montana Assessment of Content Knowledge?</t>
  </si>
  <si>
    <t>The MACK is a tool developed by the Montana Office of Public Instruction to evaluate teacher candidates' content knowledge.</t>
  </si>
  <si>
    <t xml:space="preserve">Students must earn at least 7 points on the MACK and at least 2 points on each component to meet the MSU Teacher Education Program's requirements for graduation. </t>
  </si>
  <si>
    <t xml:space="preserve">The MACK comprises 3 components: Major GPA, the Praxis Subject Assessment, and a content knowledge assessment completed by the student's cooperating teacher. </t>
  </si>
  <si>
    <t>Major GPA (0-4 points; 3.00 required for admission to Teacher Education Program and student teaching)</t>
  </si>
  <si>
    <t>GPA</t>
  </si>
  <si>
    <t>Points</t>
  </si>
  <si>
    <t>3.50-4.00</t>
  </si>
  <si>
    <t>3.00-3.49</t>
  </si>
  <si>
    <t>2.65-2.99</t>
  </si>
  <si>
    <t>2.00-2.64</t>
  </si>
  <si>
    <t>Below 2.00</t>
  </si>
  <si>
    <t>Praxis Subject Assessment (0-3 points)</t>
  </si>
  <si>
    <t>Elementary Education (Exam 5018)</t>
  </si>
  <si>
    <t>Score</t>
  </si>
  <si>
    <t>163-200</t>
  </si>
  <si>
    <t>147-162</t>
  </si>
  <si>
    <t>Assessment of Content Knowledge During Student Teaching (0-3 points; completed by cooperating teacher)</t>
  </si>
  <si>
    <t>Assessment Score</t>
  </si>
  <si>
    <t>Advanced</t>
  </si>
  <si>
    <t>Proficient</t>
  </si>
  <si>
    <t>Basic</t>
  </si>
  <si>
    <t>Insufficient</t>
  </si>
  <si>
    <t>MACK Score</t>
  </si>
  <si>
    <t>Category</t>
  </si>
  <si>
    <t>Value/Score</t>
  </si>
  <si>
    <t>Major GPA</t>
  </si>
  <si>
    <t>Praxis</t>
  </si>
  <si>
    <t>Student Teaching Assessment</t>
  </si>
  <si>
    <t xml:space="preserve">Total Points: </t>
  </si>
  <si>
    <t>130-146</t>
  </si>
  <si>
    <t>Less than 130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</si>
</sst>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&lt;=9999999]###\-####;\(###\)\ ###\-####"/>
  </numFmts>
  <fonts count="14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0"/>
      <color theme="1"/>
      <name val="Calibri Light"/>
      <family val="2"/>
      <scheme val="major"/>
    </font>
    <font>
      <sz val="10"/>
      <color theme="1"/>
      <name val="Calibri "/>
    </font>
    <font>
      <b/>
      <sz val="14"/>
      <color theme="1"/>
      <name val="Calibri"/>
      <family val="2"/>
      <scheme val="minor"/>
    </font>
    <font>
      <b/>
      <sz val="10"/>
      <color theme="1"/>
      <name val="Calibri "/>
    </font>
    <font>
      <b/>
      <sz val="11"/>
      <color theme="1"/>
      <name val="Calibri "/>
    </font>
    <font>
      <u/>
      <sz val="11"/>
      <color theme="10"/>
      <name val="Calibri"/>
      <family val="2"/>
      <scheme val="minor"/>
    </font>
    <font>
      <b/>
      <u/>
      <sz val="10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11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4" fillId="0" borderId="0" xfId="0" applyFont="1"/>
    <xf numFmtId="0" fontId="5" fillId="0" borderId="15" xfId="0" applyFont="1" applyBorder="1" applyAlignment="1">
      <alignment horizontal="left" vertical="center"/>
    </xf>
    <xf numFmtId="0" fontId="5" fillId="0" borderId="16" xfId="0" applyFont="1" applyBorder="1" applyAlignment="1">
      <alignment horizontal="left"/>
    </xf>
    <xf numFmtId="0" fontId="5" fillId="0" borderId="14" xfId="0" applyFont="1" applyBorder="1" applyAlignment="1">
      <alignment horizontal="left" vertical="center" wrapText="1"/>
    </xf>
    <xf numFmtId="0" fontId="5" fillId="0" borderId="15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left"/>
    </xf>
    <xf numFmtId="0" fontId="5" fillId="0" borderId="16" xfId="0" applyFont="1" applyBorder="1" applyAlignment="1">
      <alignment horizontal="left" vertical="center"/>
    </xf>
    <xf numFmtId="0" fontId="5" fillId="0" borderId="14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0" borderId="0" xfId="0" applyFont="1" applyAlignment="1">
      <alignment wrapText="1"/>
    </xf>
    <xf numFmtId="0" fontId="5" fillId="0" borderId="6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8" fillId="0" borderId="5" xfId="0" applyFont="1" applyBorder="1" applyAlignment="1">
      <alignment horizontal="center"/>
    </xf>
    <xf numFmtId="0" fontId="8" fillId="0" borderId="0" xfId="0" applyFont="1"/>
    <xf numFmtId="0" fontId="6" fillId="0" borderId="0" xfId="0" applyFont="1"/>
    <xf numFmtId="49" fontId="0" fillId="0" borderId="0" xfId="0" applyNumberFormat="1"/>
    <xf numFmtId="0" fontId="7" fillId="0" borderId="0" xfId="0" applyFont="1" applyAlignment="1">
      <alignment horizontal="center"/>
    </xf>
    <xf numFmtId="0" fontId="5" fillId="0" borderId="9" xfId="0" applyFont="1" applyBorder="1" applyAlignment="1">
      <alignment horizontal="left" vertical="center"/>
    </xf>
    <xf numFmtId="0" fontId="7" fillId="0" borderId="0" xfId="0" applyFont="1"/>
    <xf numFmtId="0" fontId="4" fillId="0" borderId="14" xfId="0" applyFont="1" applyBorder="1"/>
    <xf numFmtId="49" fontId="2" fillId="0" borderId="0" xfId="0" applyNumberFormat="1" applyFont="1" applyAlignment="1">
      <alignment horizontal="left"/>
    </xf>
    <xf numFmtId="49" fontId="2" fillId="0" borderId="0" xfId="0" applyNumberFormat="1" applyFont="1"/>
    <xf numFmtId="49" fontId="7" fillId="0" borderId="0" xfId="0" applyNumberFormat="1" applyFont="1" applyAlignment="1">
      <alignment horizontal="left"/>
    </xf>
    <xf numFmtId="0" fontId="9" fillId="0" borderId="0" xfId="0" applyFont="1"/>
    <xf numFmtId="49" fontId="2" fillId="0" borderId="14" xfId="0" applyNumberFormat="1" applyFont="1" applyBorder="1"/>
    <xf numFmtId="164" fontId="0" fillId="0" borderId="14" xfId="0" applyNumberFormat="1" applyBorder="1"/>
    <xf numFmtId="0" fontId="0" fillId="0" borderId="14" xfId="0" applyBorder="1"/>
    <xf numFmtId="0" fontId="5" fillId="0" borderId="1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/>
    </xf>
    <xf numFmtId="0" fontId="6" fillId="0" borderId="14" xfId="0" applyFont="1" applyBorder="1"/>
    <xf numFmtId="0" fontId="9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14" xfId="0" applyFont="1" applyBorder="1"/>
    <xf numFmtId="0" fontId="2" fillId="0" borderId="18" xfId="0" applyFont="1" applyBorder="1" applyAlignment="1">
      <alignment horizontal="center"/>
    </xf>
    <xf numFmtId="0" fontId="1" fillId="0" borderId="21" xfId="0" applyFont="1" applyBorder="1"/>
    <xf numFmtId="0" fontId="0" fillId="0" borderId="22" xfId="0" applyBorder="1" applyAlignment="1">
      <alignment horizontal="center"/>
    </xf>
    <xf numFmtId="0" fontId="0" fillId="0" borderId="5" xfId="0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7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/>
    </xf>
    <xf numFmtId="0" fontId="2" fillId="0" borderId="20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/>
    </xf>
    <xf numFmtId="0" fontId="5" fillId="0" borderId="23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5" fillId="0" borderId="24" xfId="0" applyFont="1" applyBorder="1" applyAlignment="1">
      <alignment horizontal="left" vertical="center"/>
    </xf>
    <xf numFmtId="0" fontId="5" fillId="0" borderId="22" xfId="0" applyFont="1" applyBorder="1" applyAlignment="1">
      <alignment horizontal="left" vertical="center"/>
    </xf>
    <xf numFmtId="0" fontId="8" fillId="0" borderId="22" xfId="0" applyFont="1" applyBorder="1" applyAlignment="1">
      <alignment horizontal="center"/>
    </xf>
    <xf numFmtId="0" fontId="5" fillId="0" borderId="5" xfId="0" applyFont="1" applyBorder="1" applyAlignment="1">
      <alignment horizontal="left" vertical="center"/>
    </xf>
    <xf numFmtId="0" fontId="5" fillId="0" borderId="25" xfId="0" applyFont="1" applyBorder="1" applyAlignment="1">
      <alignment horizontal="left" vertical="center"/>
    </xf>
    <xf numFmtId="0" fontId="5" fillId="0" borderId="13" xfId="0" applyFont="1" applyBorder="1" applyAlignment="1">
      <alignment horizontal="left" wrapText="1"/>
    </xf>
    <xf numFmtId="0" fontId="5" fillId="0" borderId="22" xfId="0" applyFont="1" applyBorder="1" applyAlignment="1">
      <alignment horizontal="left" wrapText="1"/>
    </xf>
    <xf numFmtId="0" fontId="5" fillId="0" borderId="5" xfId="0" applyFont="1" applyBorder="1" applyAlignment="1">
      <alignment horizontal="left" wrapText="1"/>
    </xf>
    <xf numFmtId="0" fontId="5" fillId="0" borderId="11" xfId="0" applyFont="1" applyBorder="1" applyAlignment="1">
      <alignment horizontal="left" vertical="center" wrapText="1"/>
    </xf>
    <xf numFmtId="0" fontId="5" fillId="0" borderId="22" xfId="0" applyFont="1" applyBorder="1" applyAlignment="1">
      <alignment horizontal="left" vertical="center" wrapText="1"/>
    </xf>
    <xf numFmtId="0" fontId="2" fillId="0" borderId="0" xfId="0" applyFont="1"/>
    <xf numFmtId="0" fontId="8" fillId="0" borderId="12" xfId="0" applyFont="1" applyBorder="1" applyAlignment="1">
      <alignment horizontal="center"/>
    </xf>
    <xf numFmtId="0" fontId="5" fillId="0" borderId="26" xfId="0" applyFont="1" applyBorder="1" applyAlignment="1">
      <alignment horizontal="left" vertical="center"/>
    </xf>
    <xf numFmtId="0" fontId="5" fillId="0" borderId="27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28" xfId="0" applyFont="1" applyBorder="1" applyAlignment="1">
      <alignment horizontal="left" vertical="center"/>
    </xf>
    <xf numFmtId="0" fontId="12" fillId="0" borderId="29" xfId="1" applyBorder="1" applyAlignment="1">
      <alignment horizontal="left" vertical="center"/>
    </xf>
    <xf numFmtId="0" fontId="3" fillId="0" borderId="30" xfId="0" applyFont="1" applyBorder="1"/>
    <xf numFmtId="0" fontId="3" fillId="0" borderId="31" xfId="0" applyFont="1" applyBorder="1" applyAlignment="1">
      <alignment horizontal="center"/>
    </xf>
    <xf numFmtId="0" fontId="5" fillId="0" borderId="32" xfId="0" applyFont="1" applyBorder="1" applyAlignment="1">
      <alignment horizontal="left" vertical="center"/>
    </xf>
    <xf numFmtId="0" fontId="3" fillId="0" borderId="0" xfId="0" applyFont="1"/>
    <xf numFmtId="0" fontId="3" fillId="0" borderId="33" xfId="0" applyFont="1" applyBorder="1" applyAlignment="1">
      <alignment horizontal="center"/>
    </xf>
    <xf numFmtId="0" fontId="4" fillId="0" borderId="32" xfId="0" applyFont="1" applyBorder="1"/>
    <xf numFmtId="0" fontId="5" fillId="0" borderId="0" xfId="0" applyFont="1"/>
    <xf numFmtId="0" fontId="4" fillId="0" borderId="34" xfId="0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5" fillId="0" borderId="34" xfId="0" applyFont="1" applyBorder="1" applyAlignment="1">
      <alignment horizontal="center" wrapText="1"/>
    </xf>
    <xf numFmtId="0" fontId="5" fillId="0" borderId="1" xfId="0" applyFont="1" applyBorder="1" applyAlignment="1">
      <alignment horizontal="center"/>
    </xf>
    <xf numFmtId="0" fontId="5" fillId="0" borderId="32" xfId="0" applyFont="1" applyBorder="1" applyAlignment="1">
      <alignment wrapText="1"/>
    </xf>
    <xf numFmtId="0" fontId="13" fillId="0" borderId="32" xfId="1" applyFont="1" applyBorder="1" applyAlignment="1">
      <alignment wrapText="1"/>
    </xf>
    <xf numFmtId="0" fontId="5" fillId="0" borderId="34" xfId="0" applyFont="1" applyBorder="1" applyAlignment="1">
      <alignment wrapText="1"/>
    </xf>
    <xf numFmtId="0" fontId="5" fillId="0" borderId="1" xfId="0" applyFont="1" applyBorder="1"/>
    <xf numFmtId="0" fontId="5" fillId="0" borderId="27" xfId="0" applyFont="1" applyBorder="1" applyAlignment="1">
      <alignment horizontal="center" wrapText="1"/>
    </xf>
    <xf numFmtId="0" fontId="5" fillId="0" borderId="35" xfId="0" applyFont="1" applyBorder="1" applyAlignment="1">
      <alignment horizontal="center"/>
    </xf>
    <xf numFmtId="0" fontId="3" fillId="0" borderId="14" xfId="0" applyFont="1" applyBorder="1"/>
    <xf numFmtId="0" fontId="3" fillId="0" borderId="24" xfId="0" applyFont="1" applyBorder="1" applyAlignment="1">
      <alignment horizontal="center"/>
    </xf>
    <xf numFmtId="0" fontId="3" fillId="0" borderId="0" xfId="0" applyFont="1" applyAlignment="1">
      <alignment wrapText="1"/>
    </xf>
    <xf numFmtId="0" fontId="6" fillId="0" borderId="5" xfId="0" applyFont="1" applyBorder="1" applyAlignment="1">
      <alignment horizontal="center" wrapText="1"/>
    </xf>
    <xf numFmtId="0" fontId="3" fillId="0" borderId="36" xfId="0" applyFont="1" applyBorder="1" applyAlignment="1">
      <alignment horizontal="center" wrapText="1"/>
    </xf>
    <xf numFmtId="0" fontId="3" fillId="0" borderId="37" xfId="0" applyFont="1" applyBorder="1" applyAlignment="1">
      <alignment horizontal="center"/>
    </xf>
    <xf numFmtId="0" fontId="3" fillId="0" borderId="38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39" xfId="0" applyFont="1" applyBorder="1" applyAlignment="1">
      <alignment horizontal="center"/>
    </xf>
    <xf numFmtId="0" fontId="3" fillId="0" borderId="40" xfId="0" applyFont="1" applyBorder="1" applyAlignment="1">
      <alignment horizontal="center" wrapText="1"/>
    </xf>
    <xf numFmtId="0" fontId="3" fillId="0" borderId="41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montana.edu/fieldplacement/licensure/OPI%20Montana%20Assessment%20of%20Content%20Knowledge_ACC.pdf" TargetMode="External"/><Relationship Id="rId1" Type="http://schemas.openxmlformats.org/officeDocument/2006/relationships/hyperlink" Target="https://www.montana.edu/fieldplacement/praxis/index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90"/>
  <sheetViews>
    <sheetView tabSelected="1" zoomScale="85" zoomScaleNormal="85" zoomScalePageLayoutView="85" workbookViewId="0"/>
  </sheetViews>
  <sheetFormatPr defaultColWidth="8.85546875" defaultRowHeight="15.75"/>
  <cols>
    <col min="1" max="1" width="63" style="26" customWidth="1"/>
    <col min="2" max="2" width="45.140625" style="1" customWidth="1"/>
    <col min="3" max="3" width="12.140625" style="1" customWidth="1"/>
    <col min="4" max="4" width="12.140625" style="2" customWidth="1"/>
    <col min="5" max="5" width="9.28515625" hidden="1" customWidth="1"/>
    <col min="6" max="6" width="5.5703125" hidden="1" customWidth="1"/>
    <col min="7" max="7" width="4.28515625" customWidth="1"/>
    <col min="8" max="8" width="12.7109375" customWidth="1"/>
    <col min="9" max="9" width="17.28515625" customWidth="1"/>
  </cols>
  <sheetData>
    <row r="1" spans="1:6" ht="26.25">
      <c r="A1" s="41" t="s">
        <v>0</v>
      </c>
      <c r="B1" s="35"/>
      <c r="C1" s="35"/>
      <c r="D1" s="35"/>
      <c r="E1" s="6" t="s">
        <v>1</v>
      </c>
      <c r="F1" s="6">
        <v>4</v>
      </c>
    </row>
    <row r="2" spans="1:6" ht="26.25">
      <c r="A2" s="37" t="s">
        <v>2</v>
      </c>
      <c r="B2" s="37"/>
      <c r="C2" s="37"/>
      <c r="D2" s="37"/>
      <c r="E2" s="6" t="s">
        <v>3</v>
      </c>
      <c r="F2" s="6">
        <v>3.7</v>
      </c>
    </row>
    <row r="3" spans="1:6" ht="16.5" thickBot="1">
      <c r="A3" s="51" t="s">
        <v>4</v>
      </c>
      <c r="B3" s="38"/>
      <c r="C3" s="51" t="s">
        <v>5</v>
      </c>
      <c r="D3" s="48"/>
      <c r="E3" s="6" t="s">
        <v>6</v>
      </c>
      <c r="F3" s="6">
        <v>3</v>
      </c>
    </row>
    <row r="4" spans="1:6">
      <c r="A4" s="40" t="s">
        <v>7</v>
      </c>
      <c r="E4" s="6" t="s">
        <v>8</v>
      </c>
      <c r="F4" s="6">
        <v>2.7</v>
      </c>
    </row>
    <row r="5" spans="1:6">
      <c r="A5" s="40" t="s">
        <v>9</v>
      </c>
      <c r="C5" s="39"/>
      <c r="D5" s="39"/>
      <c r="E5" s="6" t="s">
        <v>10</v>
      </c>
      <c r="F5" s="6">
        <v>3.3</v>
      </c>
    </row>
    <row r="6" spans="1:6">
      <c r="A6" s="40" t="s">
        <v>11</v>
      </c>
      <c r="C6" s="39"/>
      <c r="D6" s="39"/>
      <c r="E6" s="6" t="s">
        <v>12</v>
      </c>
      <c r="F6" s="6">
        <v>2</v>
      </c>
    </row>
    <row r="7" spans="1:6">
      <c r="A7" s="78" t="s">
        <v>13</v>
      </c>
      <c r="B7" s="34"/>
      <c r="D7" s="34"/>
      <c r="E7" s="6" t="s">
        <v>14</v>
      </c>
      <c r="F7" s="6">
        <v>1.7</v>
      </c>
    </row>
    <row r="8" spans="1:6">
      <c r="A8" s="78" t="s">
        <v>15</v>
      </c>
      <c r="B8" s="34"/>
      <c r="C8" s="33"/>
      <c r="D8" s="34"/>
      <c r="E8" s="6" t="s">
        <v>16</v>
      </c>
      <c r="F8" s="6">
        <v>2.2999999999999998</v>
      </c>
    </row>
    <row r="9" spans="1:6">
      <c r="A9" s="78" t="s">
        <v>17</v>
      </c>
      <c r="B9" s="34"/>
      <c r="C9" s="33"/>
      <c r="D9" s="34"/>
      <c r="E9" s="6" t="s">
        <v>18</v>
      </c>
      <c r="F9" s="6">
        <v>1</v>
      </c>
    </row>
    <row r="10" spans="1:6">
      <c r="A10" s="78" t="s">
        <v>19</v>
      </c>
      <c r="B10" s="34"/>
      <c r="C10" s="33"/>
      <c r="D10" s="34"/>
      <c r="E10" s="6" t="s">
        <v>20</v>
      </c>
      <c r="F10" s="6">
        <v>0.7</v>
      </c>
    </row>
    <row r="11" spans="1:6">
      <c r="A11" s="78" t="s">
        <v>21</v>
      </c>
      <c r="B11" s="34"/>
      <c r="C11" s="33"/>
      <c r="D11" s="34"/>
      <c r="E11" s="6" t="s">
        <v>22</v>
      </c>
      <c r="F11" s="6">
        <v>1.3</v>
      </c>
    </row>
    <row r="12" spans="1:6" ht="19.5" customHeight="1" thickBot="1">
      <c r="A12" s="43" t="s">
        <v>23</v>
      </c>
      <c r="B12" s="44"/>
      <c r="C12" s="44"/>
      <c r="D12" s="45"/>
      <c r="E12" s="6" t="s">
        <v>24</v>
      </c>
      <c r="F12" s="6">
        <v>0</v>
      </c>
    </row>
    <row r="13" spans="1:6" ht="30.75" customHeight="1" thickBot="1">
      <c r="A13" s="49" t="s">
        <v>25</v>
      </c>
      <c r="B13" s="42"/>
      <c r="C13" s="42"/>
      <c r="D13" s="42"/>
      <c r="E13" s="42"/>
      <c r="F13" s="17"/>
    </row>
    <row r="14" spans="1:6" ht="20.25" customHeight="1" thickBot="1">
      <c r="A14" s="8" t="s">
        <v>26</v>
      </c>
      <c r="B14" s="7" t="s">
        <v>27</v>
      </c>
      <c r="C14" s="8" t="s">
        <v>28</v>
      </c>
      <c r="D14" s="7" t="s">
        <v>29</v>
      </c>
      <c r="E14" s="4" t="s">
        <v>30</v>
      </c>
      <c r="F14" s="4" t="s">
        <v>31</v>
      </c>
    </row>
    <row r="15" spans="1:6" ht="25.5">
      <c r="A15" s="76" t="s">
        <v>32</v>
      </c>
      <c r="B15" s="18"/>
      <c r="C15" s="16"/>
      <c r="D15" s="13"/>
      <c r="E15">
        <f>IF(OR(LEN(TRIM(D15))&lt;1,LEN(TRIM(D15))&gt;2),0,LOOKUP(TRIM(D15),$E$1:$F$12))</f>
        <v>0</v>
      </c>
      <c r="F15" s="5">
        <f t="shared" ref="F15:F28" si="0">C15*E15</f>
        <v>0</v>
      </c>
    </row>
    <row r="16" spans="1:6" ht="15">
      <c r="A16" s="73" t="s">
        <v>33</v>
      </c>
      <c r="B16" s="19"/>
      <c r="C16" s="14"/>
      <c r="D16" s="15"/>
      <c r="E16">
        <f t="shared" ref="E16:E51" si="1">IF(OR(LEN(TRIM(D16))&lt;1,LEN(TRIM(D16))&gt;2),0,LOOKUP(TRIM(D16),$E$1:$F$12))</f>
        <v>0</v>
      </c>
      <c r="F16" s="5">
        <f t="shared" si="0"/>
        <v>0</v>
      </c>
    </row>
    <row r="17" spans="1:6" ht="15">
      <c r="A17" s="73" t="s">
        <v>34</v>
      </c>
      <c r="B17" s="19"/>
      <c r="C17" s="14"/>
      <c r="D17" s="15"/>
      <c r="E17">
        <f t="shared" si="1"/>
        <v>0</v>
      </c>
      <c r="F17" s="5">
        <f t="shared" si="0"/>
        <v>0</v>
      </c>
    </row>
    <row r="18" spans="1:6" thickBot="1">
      <c r="A18" s="77" t="s">
        <v>35</v>
      </c>
      <c r="B18" s="20"/>
      <c r="C18" s="11"/>
      <c r="D18" s="9"/>
      <c r="E18">
        <f t="shared" si="1"/>
        <v>0</v>
      </c>
      <c r="F18" s="5">
        <f t="shared" si="0"/>
        <v>0</v>
      </c>
    </row>
    <row r="19" spans="1:6" ht="15">
      <c r="A19" s="76" t="s">
        <v>36</v>
      </c>
      <c r="B19" s="21"/>
      <c r="C19" s="12"/>
      <c r="D19" s="13"/>
      <c r="E19">
        <f t="shared" si="1"/>
        <v>0</v>
      </c>
      <c r="F19" s="5">
        <f t="shared" si="0"/>
        <v>0</v>
      </c>
    </row>
    <row r="20" spans="1:6" ht="15">
      <c r="A20" s="73" t="s">
        <v>37</v>
      </c>
      <c r="B20" s="19"/>
      <c r="C20" s="14"/>
      <c r="D20" s="15"/>
      <c r="E20">
        <f t="shared" si="1"/>
        <v>0</v>
      </c>
      <c r="F20" s="5">
        <f t="shared" si="0"/>
        <v>0</v>
      </c>
    </row>
    <row r="21" spans="1:6" ht="27" thickBot="1">
      <c r="A21" s="74" t="s">
        <v>38</v>
      </c>
      <c r="B21" s="22"/>
      <c r="C21" s="11"/>
      <c r="D21" s="9"/>
      <c r="E21">
        <f t="shared" si="1"/>
        <v>0</v>
      </c>
      <c r="F21" s="5">
        <f t="shared" si="0"/>
        <v>0</v>
      </c>
    </row>
    <row r="22" spans="1:6" thickBot="1">
      <c r="A22" s="75" t="s">
        <v>39</v>
      </c>
      <c r="B22" s="22"/>
      <c r="C22" s="11"/>
      <c r="D22" s="9"/>
      <c r="E22">
        <f t="shared" si="1"/>
        <v>0</v>
      </c>
      <c r="F22" s="5">
        <f t="shared" si="0"/>
        <v>0</v>
      </c>
    </row>
    <row r="23" spans="1:6" ht="15">
      <c r="A23" s="64" t="s">
        <v>40</v>
      </c>
      <c r="B23" s="18"/>
      <c r="C23" s="12"/>
      <c r="D23" s="13"/>
      <c r="E23">
        <f t="shared" si="1"/>
        <v>0</v>
      </c>
      <c r="F23" s="5">
        <f t="shared" si="0"/>
        <v>0</v>
      </c>
    </row>
    <row r="24" spans="1:6" ht="15">
      <c r="A24" s="66" t="s">
        <v>41</v>
      </c>
      <c r="B24" s="23"/>
      <c r="C24" s="14"/>
      <c r="D24" s="15"/>
      <c r="E24">
        <f t="shared" si="1"/>
        <v>0</v>
      </c>
      <c r="F24" s="5">
        <f t="shared" si="0"/>
        <v>0</v>
      </c>
    </row>
    <row r="25" spans="1:6" thickBot="1">
      <c r="A25" s="69" t="s">
        <v>42</v>
      </c>
      <c r="B25" s="24"/>
      <c r="C25" s="11"/>
      <c r="D25" s="9"/>
      <c r="E25">
        <f t="shared" si="1"/>
        <v>0</v>
      </c>
      <c r="F25" s="5">
        <f t="shared" si="0"/>
        <v>0</v>
      </c>
    </row>
    <row r="26" spans="1:6" ht="15">
      <c r="A26" s="64" t="s">
        <v>43</v>
      </c>
      <c r="B26" s="18"/>
      <c r="C26" s="12"/>
      <c r="D26" s="13"/>
      <c r="E26">
        <f t="shared" si="1"/>
        <v>0</v>
      </c>
      <c r="F26" s="5">
        <f t="shared" si="0"/>
        <v>0</v>
      </c>
    </row>
    <row r="27" spans="1:6" thickBot="1">
      <c r="A27" s="69" t="s">
        <v>44</v>
      </c>
      <c r="B27" s="24"/>
      <c r="C27" s="11"/>
      <c r="D27" s="54"/>
      <c r="E27">
        <f t="shared" si="1"/>
        <v>0</v>
      </c>
      <c r="F27" s="5">
        <f t="shared" si="0"/>
        <v>0</v>
      </c>
    </row>
    <row r="28" spans="1:6" thickBot="1">
      <c r="A28" s="72" t="s">
        <v>45</v>
      </c>
      <c r="B28" s="25"/>
      <c r="C28" s="55"/>
      <c r="D28" s="10"/>
      <c r="E28">
        <f t="shared" si="1"/>
        <v>0</v>
      </c>
      <c r="F28" s="5">
        <f t="shared" si="0"/>
        <v>0</v>
      </c>
    </row>
    <row r="29" spans="1:6" ht="17.25" thickTop="1" thickBot="1">
      <c r="A29" s="57" t="s">
        <v>46</v>
      </c>
      <c r="B29" s="52">
        <f>SUM(C15:C28)</f>
        <v>0</v>
      </c>
      <c r="D29" s="3"/>
      <c r="F29" s="5">
        <f>SUM(F15:F28)</f>
        <v>0</v>
      </c>
    </row>
    <row r="30" spans="1:6" ht="17.25" thickTop="1" thickBot="1">
      <c r="A30" s="58" t="s">
        <v>47</v>
      </c>
      <c r="B30" s="56" t="str">
        <f>IF(B29=0,"",F29/B29)</f>
        <v/>
      </c>
      <c r="D30" s="5"/>
    </row>
    <row r="31" spans="1:6" s="50" customFormat="1" ht="31.5" customHeight="1" thickTop="1" thickBot="1">
      <c r="A31" s="49" t="s">
        <v>48</v>
      </c>
      <c r="B31" s="49"/>
      <c r="C31" s="49"/>
      <c r="D31" s="49"/>
      <c r="E31"/>
    </row>
    <row r="32" spans="1:6" ht="16.5" thickBot="1">
      <c r="A32" s="8" t="s">
        <v>26</v>
      </c>
      <c r="B32" s="7" t="s">
        <v>27</v>
      </c>
      <c r="C32" s="8" t="s">
        <v>28</v>
      </c>
      <c r="D32" s="8" t="s">
        <v>29</v>
      </c>
    </row>
    <row r="33" spans="1:6" ht="15">
      <c r="A33" s="64" t="s">
        <v>49</v>
      </c>
      <c r="B33" s="63"/>
      <c r="C33" s="27"/>
      <c r="D33" s="28"/>
      <c r="E33">
        <f t="shared" si="1"/>
        <v>0</v>
      </c>
      <c r="F33" s="5">
        <f t="shared" ref="F33:F49" si="2">C33*E33</f>
        <v>0</v>
      </c>
    </row>
    <row r="34" spans="1:6" ht="15">
      <c r="A34" s="65" t="s">
        <v>50</v>
      </c>
      <c r="B34" s="23"/>
      <c r="C34" s="27"/>
      <c r="D34" s="28"/>
      <c r="E34">
        <f t="shared" si="1"/>
        <v>0</v>
      </c>
      <c r="F34" s="5">
        <f t="shared" si="2"/>
        <v>0</v>
      </c>
    </row>
    <row r="35" spans="1:6" ht="15">
      <c r="A35" s="65" t="s">
        <v>51</v>
      </c>
      <c r="B35" s="23"/>
      <c r="C35" s="27"/>
      <c r="D35" s="28"/>
      <c r="E35">
        <f t="shared" si="1"/>
        <v>0</v>
      </c>
      <c r="F35" s="5">
        <f t="shared" si="2"/>
        <v>0</v>
      </c>
    </row>
    <row r="36" spans="1:6" ht="15">
      <c r="A36" s="65" t="s">
        <v>52</v>
      </c>
      <c r="B36" s="23"/>
      <c r="C36" s="27"/>
      <c r="D36" s="28"/>
      <c r="E36">
        <f t="shared" si="1"/>
        <v>0</v>
      </c>
      <c r="F36" s="5">
        <f t="shared" si="2"/>
        <v>0</v>
      </c>
    </row>
    <row r="37" spans="1:6" ht="15">
      <c r="A37" s="65" t="s">
        <v>53</v>
      </c>
      <c r="B37" s="23"/>
      <c r="C37" s="27"/>
      <c r="D37" s="28"/>
      <c r="E37">
        <f t="shared" si="1"/>
        <v>0</v>
      </c>
      <c r="F37" s="5">
        <f t="shared" si="2"/>
        <v>0</v>
      </c>
    </row>
    <row r="38" spans="1:6" ht="15">
      <c r="A38" s="65" t="s">
        <v>54</v>
      </c>
      <c r="B38" s="65"/>
      <c r="C38" s="27"/>
      <c r="D38" s="28"/>
      <c r="E38">
        <f t="shared" si="1"/>
        <v>0</v>
      </c>
      <c r="F38" s="5">
        <f t="shared" si="2"/>
        <v>0</v>
      </c>
    </row>
    <row r="39" spans="1:6" ht="15">
      <c r="A39" s="65" t="s">
        <v>55</v>
      </c>
      <c r="B39" s="65"/>
      <c r="C39" s="27"/>
      <c r="D39" s="28"/>
      <c r="E39">
        <f t="shared" si="1"/>
        <v>0</v>
      </c>
      <c r="F39" s="5">
        <f t="shared" si="2"/>
        <v>0</v>
      </c>
    </row>
    <row r="40" spans="1:6" thickBot="1">
      <c r="A40" s="69" t="s">
        <v>56</v>
      </c>
      <c r="B40" s="80"/>
      <c r="C40" s="81"/>
      <c r="D40" s="70"/>
      <c r="E40">
        <f t="shared" si="1"/>
        <v>0</v>
      </c>
      <c r="F40" s="5">
        <f t="shared" si="2"/>
        <v>0</v>
      </c>
    </row>
    <row r="41" spans="1:6" ht="15">
      <c r="A41" s="65" t="s">
        <v>57</v>
      </c>
      <c r="B41" s="65"/>
      <c r="C41" s="27"/>
      <c r="D41" s="79"/>
      <c r="E41">
        <f t="shared" si="1"/>
        <v>0</v>
      </c>
      <c r="F41" s="5">
        <f t="shared" si="2"/>
        <v>0</v>
      </c>
    </row>
    <row r="42" spans="1:6" ht="15">
      <c r="A42" s="65" t="s">
        <v>58</v>
      </c>
      <c r="B42" s="23"/>
      <c r="C42" s="27"/>
      <c r="D42" s="28"/>
      <c r="E42">
        <f t="shared" si="1"/>
        <v>0</v>
      </c>
      <c r="F42" s="5">
        <f t="shared" si="2"/>
        <v>0</v>
      </c>
    </row>
    <row r="43" spans="1:6" ht="15">
      <c r="A43" s="65" t="s">
        <v>59</v>
      </c>
      <c r="B43" s="23"/>
      <c r="C43" s="27"/>
      <c r="D43" s="28"/>
      <c r="E43">
        <f t="shared" si="1"/>
        <v>0</v>
      </c>
      <c r="F43" s="5">
        <f t="shared" si="2"/>
        <v>0</v>
      </c>
    </row>
    <row r="44" spans="1:6" ht="15">
      <c r="A44" s="65" t="s">
        <v>60</v>
      </c>
      <c r="B44" s="23"/>
      <c r="C44" s="27"/>
      <c r="D44" s="28"/>
      <c r="E44">
        <f t="shared" si="1"/>
        <v>0</v>
      </c>
      <c r="F44" s="5">
        <f t="shared" si="2"/>
        <v>0</v>
      </c>
    </row>
    <row r="45" spans="1:6" ht="15">
      <c r="A45" s="65" t="s">
        <v>61</v>
      </c>
      <c r="B45" s="23"/>
      <c r="C45" s="27"/>
      <c r="D45" s="28"/>
      <c r="E45">
        <f t="shared" si="1"/>
        <v>0</v>
      </c>
      <c r="F45" s="5">
        <f t="shared" si="2"/>
        <v>0</v>
      </c>
    </row>
    <row r="46" spans="1:6" thickBot="1">
      <c r="A46" s="69" t="s">
        <v>62</v>
      </c>
      <c r="B46" s="83"/>
      <c r="C46" s="81"/>
      <c r="D46" s="70"/>
      <c r="E46">
        <f t="shared" si="1"/>
        <v>0</v>
      </c>
      <c r="F46" s="5">
        <f t="shared" si="2"/>
        <v>0</v>
      </c>
    </row>
    <row r="47" spans="1:6" ht="15">
      <c r="A47" s="65" t="s">
        <v>63</v>
      </c>
      <c r="B47" s="65"/>
      <c r="C47" s="82"/>
      <c r="D47" s="79"/>
      <c r="E47">
        <f t="shared" ref="E47" si="3">IF(OR(LEN(TRIM(D47))&lt;1,LEN(TRIM(D47))&gt;2),0,LOOKUP(TRIM(D47),$E$1:$F$12))</f>
        <v>0</v>
      </c>
      <c r="F47" s="5">
        <f t="shared" ref="F47" si="4">C47*E47</f>
        <v>0</v>
      </c>
    </row>
    <row r="48" spans="1:6" thickBot="1">
      <c r="A48" s="69" t="s">
        <v>64</v>
      </c>
      <c r="B48" s="68"/>
      <c r="C48" s="46"/>
      <c r="D48" s="47"/>
      <c r="E48">
        <f t="shared" si="1"/>
        <v>0</v>
      </c>
      <c r="F48" s="5">
        <f t="shared" si="2"/>
        <v>0</v>
      </c>
    </row>
    <row r="49" spans="1:6" thickBot="1">
      <c r="A49" s="67" t="s">
        <v>65</v>
      </c>
      <c r="B49" s="68"/>
      <c r="C49" s="46"/>
      <c r="D49" s="47"/>
      <c r="E49">
        <f t="shared" si="1"/>
        <v>0</v>
      </c>
      <c r="F49" s="5">
        <f t="shared" si="2"/>
        <v>0</v>
      </c>
    </row>
    <row r="50" spans="1:6" ht="33.75" customHeight="1" thickBot="1">
      <c r="A50" s="49" t="s">
        <v>66</v>
      </c>
      <c r="B50" s="42"/>
      <c r="C50" s="42"/>
      <c r="D50" s="42"/>
    </row>
    <row r="51" spans="1:6" thickBot="1">
      <c r="A51" s="71" t="s">
        <v>67</v>
      </c>
      <c r="B51" s="36"/>
      <c r="C51" s="30"/>
      <c r="D51" s="31"/>
      <c r="E51">
        <f t="shared" si="1"/>
        <v>0</v>
      </c>
      <c r="F51" s="5">
        <f>C51*E51</f>
        <v>0</v>
      </c>
    </row>
    <row r="52" spans="1:6" ht="17.25" thickTop="1" thickBot="1">
      <c r="A52" s="59" t="s">
        <v>68</v>
      </c>
      <c r="B52" s="60">
        <f>B29+SUM(C33:C49,C51:C51)</f>
        <v>0</v>
      </c>
      <c r="C52" s="53"/>
      <c r="D52" s="32"/>
      <c r="F52" s="29">
        <f>F29+SUM(F33:F51)</f>
        <v>0</v>
      </c>
    </row>
    <row r="53" spans="1:6" ht="17.25" thickTop="1" thickBot="1">
      <c r="A53" s="61" t="s">
        <v>69</v>
      </c>
      <c r="B53" s="62" t="str">
        <f>IF(B52=0," ",F52/B52)</f>
        <v xml:space="preserve"> </v>
      </c>
      <c r="D53" s="32"/>
    </row>
    <row r="54" spans="1:6" ht="16.5" thickTop="1">
      <c r="A54" s="115"/>
      <c r="B54" s="116"/>
      <c r="D54" s="32"/>
    </row>
    <row r="55" spans="1:6" ht="27" thickBot="1">
      <c r="A55" s="41" t="s">
        <v>70</v>
      </c>
      <c r="B55" s="42"/>
      <c r="C55" s="42"/>
      <c r="D55" s="42"/>
    </row>
    <row r="56" spans="1:6">
      <c r="A56" s="84" t="s">
        <v>71</v>
      </c>
      <c r="B56" s="85"/>
      <c r="C56" s="85"/>
      <c r="D56" s="86"/>
    </row>
    <row r="57" spans="1:6">
      <c r="A57" s="87" t="s">
        <v>72</v>
      </c>
      <c r="B57" s="88"/>
      <c r="C57" s="88"/>
      <c r="D57" s="89"/>
    </row>
    <row r="58" spans="1:6">
      <c r="A58" s="87" t="s">
        <v>73</v>
      </c>
      <c r="B58" s="88"/>
      <c r="C58" s="88"/>
      <c r="D58" s="89"/>
    </row>
    <row r="59" spans="1:6">
      <c r="A59" s="87" t="s">
        <v>74</v>
      </c>
      <c r="B59" s="88"/>
      <c r="C59" s="88"/>
      <c r="D59" s="89"/>
    </row>
    <row r="60" spans="1:6">
      <c r="A60" s="87"/>
      <c r="B60" s="88"/>
      <c r="C60" s="88"/>
      <c r="D60" s="89"/>
    </row>
    <row r="61" spans="1:6">
      <c r="A61" s="90" t="s">
        <v>75</v>
      </c>
      <c r="B61" s="91"/>
      <c r="C61" s="88"/>
      <c r="D61" s="89"/>
    </row>
    <row r="62" spans="1:6">
      <c r="A62" s="92" t="s">
        <v>76</v>
      </c>
      <c r="B62" s="93" t="s">
        <v>77</v>
      </c>
      <c r="C62" s="88"/>
      <c r="D62" s="89"/>
    </row>
    <row r="63" spans="1:6">
      <c r="A63" s="94" t="s">
        <v>78</v>
      </c>
      <c r="B63" s="95">
        <v>4</v>
      </c>
      <c r="C63" s="88"/>
      <c r="D63" s="89"/>
    </row>
    <row r="64" spans="1:6">
      <c r="A64" s="94" t="s">
        <v>79</v>
      </c>
      <c r="B64" s="95">
        <v>3</v>
      </c>
      <c r="C64" s="88"/>
      <c r="D64" s="89"/>
    </row>
    <row r="65" spans="1:4">
      <c r="A65" s="94" t="s">
        <v>80</v>
      </c>
      <c r="B65" s="95">
        <v>2</v>
      </c>
      <c r="C65" s="88"/>
      <c r="D65" s="89"/>
    </row>
    <row r="66" spans="1:4">
      <c r="A66" s="94" t="s">
        <v>81</v>
      </c>
      <c r="B66" s="95">
        <v>1</v>
      </c>
      <c r="C66" s="88"/>
      <c r="D66" s="89"/>
    </row>
    <row r="67" spans="1:4">
      <c r="A67" s="94" t="s">
        <v>82</v>
      </c>
      <c r="B67" s="95">
        <v>0</v>
      </c>
      <c r="C67" s="88"/>
      <c r="D67" s="89"/>
    </row>
    <row r="68" spans="1:4">
      <c r="A68" s="96"/>
      <c r="B68" s="91"/>
      <c r="C68" s="88"/>
      <c r="D68" s="89"/>
    </row>
    <row r="69" spans="1:4">
      <c r="A69" s="97" t="s">
        <v>83</v>
      </c>
      <c r="B69" s="91"/>
      <c r="C69" s="88"/>
      <c r="D69" s="89"/>
    </row>
    <row r="70" spans="1:4">
      <c r="A70" s="98" t="s">
        <v>84</v>
      </c>
      <c r="B70" s="99"/>
      <c r="C70" s="88"/>
      <c r="D70" s="89"/>
    </row>
    <row r="71" spans="1:4">
      <c r="A71" s="92" t="s">
        <v>85</v>
      </c>
      <c r="B71" s="93" t="s">
        <v>77</v>
      </c>
      <c r="C71" s="88"/>
      <c r="D71" s="89"/>
    </row>
    <row r="72" spans="1:4">
      <c r="A72" s="94" t="s">
        <v>86</v>
      </c>
      <c r="B72" s="95">
        <v>3</v>
      </c>
      <c r="C72" s="88"/>
      <c r="D72" s="89"/>
    </row>
    <row r="73" spans="1:4">
      <c r="A73" s="94" t="s">
        <v>87</v>
      </c>
      <c r="B73" s="95">
        <v>2</v>
      </c>
      <c r="C73" s="88"/>
      <c r="D73" s="89"/>
    </row>
    <row r="74" spans="1:4">
      <c r="A74" s="94" t="s">
        <v>101</v>
      </c>
      <c r="B74" s="95">
        <v>1</v>
      </c>
      <c r="C74" s="88"/>
      <c r="D74" s="89"/>
    </row>
    <row r="75" spans="1:4">
      <c r="A75" s="94" t="s">
        <v>102</v>
      </c>
      <c r="B75" s="95">
        <v>0</v>
      </c>
      <c r="C75" s="88"/>
      <c r="D75" s="89"/>
    </row>
    <row r="76" spans="1:4">
      <c r="A76" s="96"/>
      <c r="B76" s="91"/>
      <c r="C76" s="88"/>
      <c r="D76" s="89"/>
    </row>
    <row r="77" spans="1:4">
      <c r="A77" s="90" t="s">
        <v>88</v>
      </c>
      <c r="B77" s="91"/>
      <c r="C77" s="88"/>
      <c r="D77" s="89"/>
    </row>
    <row r="78" spans="1:4">
      <c r="A78" s="92" t="s">
        <v>89</v>
      </c>
      <c r="B78" s="93" t="s">
        <v>77</v>
      </c>
      <c r="C78" s="88"/>
      <c r="D78" s="89"/>
    </row>
    <row r="79" spans="1:4">
      <c r="A79" s="94" t="s">
        <v>90</v>
      </c>
      <c r="B79" s="95">
        <v>3</v>
      </c>
      <c r="C79" s="88"/>
      <c r="D79" s="89"/>
    </row>
    <row r="80" spans="1:4">
      <c r="A80" s="94" t="s">
        <v>91</v>
      </c>
      <c r="B80" s="95">
        <v>2</v>
      </c>
      <c r="C80" s="88"/>
      <c r="D80" s="89"/>
    </row>
    <row r="81" spans="1:4">
      <c r="A81" s="94" t="s">
        <v>92</v>
      </c>
      <c r="B81" s="95">
        <v>1</v>
      </c>
      <c r="C81" s="88"/>
      <c r="D81" s="89"/>
    </row>
    <row r="82" spans="1:4" ht="16.5" thickBot="1">
      <c r="A82" s="100" t="s">
        <v>93</v>
      </c>
      <c r="B82" s="101">
        <v>0</v>
      </c>
      <c r="C82" s="102"/>
      <c r="D82" s="103"/>
    </row>
    <row r="83" spans="1:4">
      <c r="A83" s="104"/>
      <c r="B83" s="88"/>
      <c r="C83" s="88"/>
      <c r="D83" s="3"/>
    </row>
    <row r="84" spans="1:4" ht="19.5" thickBot="1">
      <c r="A84" s="49" t="s">
        <v>94</v>
      </c>
      <c r="B84" s="88"/>
      <c r="C84" s="88"/>
      <c r="D84" s="3"/>
    </row>
    <row r="85" spans="1:4" ht="16.5" thickBot="1">
      <c r="A85" s="105" t="s">
        <v>95</v>
      </c>
      <c r="B85" s="7" t="s">
        <v>96</v>
      </c>
      <c r="C85" s="7" t="s">
        <v>77</v>
      </c>
      <c r="D85" s="3"/>
    </row>
    <row r="86" spans="1:4">
      <c r="A86" s="106" t="s">
        <v>97</v>
      </c>
      <c r="B86" s="107"/>
      <c r="C86" s="108"/>
      <c r="D86" s="3"/>
    </row>
    <row r="87" spans="1:4">
      <c r="A87" s="109" t="s">
        <v>98</v>
      </c>
      <c r="B87" s="110"/>
      <c r="C87" s="110"/>
      <c r="D87" s="3"/>
    </row>
    <row r="88" spans="1:4" ht="16.5" thickBot="1">
      <c r="A88" s="111" t="s">
        <v>99</v>
      </c>
      <c r="B88" s="112"/>
      <c r="C88" s="112"/>
      <c r="D88" s="3"/>
    </row>
    <row r="89" spans="1:4" ht="17.25" thickTop="1" thickBot="1">
      <c r="A89" s="104"/>
      <c r="B89" s="113" t="s">
        <v>100</v>
      </c>
      <c r="C89" s="114">
        <f>SUM(C86:C88)</f>
        <v>0</v>
      </c>
      <c r="D89" s="3"/>
    </row>
    <row r="90" spans="1:4" ht="16.5" thickTop="1"/>
  </sheetData>
  <hyperlinks>
    <hyperlink ref="A69" r:id="rId1" xr:uid="{C606BF78-F79E-4348-A540-7F992A333748}"/>
    <hyperlink ref="A56" r:id="rId2" xr:uid="{42C4B2F0-AE58-4D5B-95AF-CEF94899B600}"/>
  </hyperlinks>
  <pageMargins left="0.25" right="0.25" top="0.75" bottom="0.75" header="0.3" footer="0.3"/>
  <pageSetup scale="75" orientation="portrait"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8f38cf35-cf25-4d3a-b75d-a7f951e02773">
      <UserInfo>
        <DisplayName/>
        <AccountId xsi:nil="true"/>
        <AccountType/>
      </UserInfo>
    </SharedWithUsers>
    <MediaLengthInSeconds xmlns="73cb0830-acea-487a-b950-51d9df5d2af3" xsi:nil="true"/>
    <lcf76f155ced4ddcb4097134ff3c332f xmlns="73cb0830-acea-487a-b950-51d9df5d2af3">
      <Terms xmlns="http://schemas.microsoft.com/office/infopath/2007/PartnerControls"/>
    </lcf76f155ced4ddcb4097134ff3c332f>
    <TaxCatchAll xmlns="8f38cf35-cf25-4d3a-b75d-a7f951e0277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3E82C03F205964BABEFA254A2A89BCD" ma:contentTypeVersion="18" ma:contentTypeDescription="Create a new document." ma:contentTypeScope="" ma:versionID="6b0be7231d3fd24b8d0cb393088a87f9">
  <xsd:schema xmlns:xsd="http://www.w3.org/2001/XMLSchema" xmlns:xs="http://www.w3.org/2001/XMLSchema" xmlns:p="http://schemas.microsoft.com/office/2006/metadata/properties" xmlns:ns2="73cb0830-acea-487a-b950-51d9df5d2af3" xmlns:ns3="8f38cf35-cf25-4d3a-b75d-a7f951e02773" targetNamespace="http://schemas.microsoft.com/office/2006/metadata/properties" ma:root="true" ma:fieldsID="b795bd3aefdc50eba5d1c128794e30cf" ns2:_="" ns3:_="">
    <xsd:import namespace="73cb0830-acea-487a-b950-51d9df5d2af3"/>
    <xsd:import namespace="8f38cf35-cf25-4d3a-b75d-a7f951e0277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cb0830-acea-487a-b950-51d9df5d2af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c66bcfc7-c51b-4bc8-8383-b8f609394d6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38cf35-cf25-4d3a-b75d-a7f951e02773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2589d67e-9d81-45a7-b40f-35d41c074eb0}" ma:internalName="TaxCatchAll" ma:showField="CatchAllData" ma:web="8f38cf35-cf25-4d3a-b75d-a7f951e0277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A2C178D-F7E9-4989-94DE-8F96743FD14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EDA6B31-F17C-4E1E-B6F3-A91EE5215B3A}">
  <ds:schemaRefs>
    <ds:schemaRef ds:uri="http://schemas.microsoft.com/office/2006/metadata/properties"/>
    <ds:schemaRef ds:uri="http://schemas.microsoft.com/office/infopath/2007/PartnerControls"/>
    <ds:schemaRef ds:uri="8f38cf35-cf25-4d3a-b75d-a7f951e02773"/>
    <ds:schemaRef ds:uri="73cb0830-acea-487a-b950-51d9df5d2af3"/>
  </ds:schemaRefs>
</ds:datastoreItem>
</file>

<file path=customXml/itemProps3.xml><?xml version="1.0" encoding="utf-8"?>
<ds:datastoreItem xmlns:ds="http://schemas.openxmlformats.org/officeDocument/2006/customXml" ds:itemID="{D6532429-1E11-4B42-A9FB-8B2B41BD336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3cb0830-acea-487a-b950-51d9df5d2af3"/>
    <ds:schemaRef ds:uri="8f38cf35-cf25-4d3a-b75d-a7f951e0277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Elementary Ed GPA Calculator</vt:lpstr>
      <vt:lpstr>'Elementary Ed GPA Calculator'!Print_Area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Madero, Rosemary</dc:creator>
  <cp:keywords/>
  <dc:description/>
  <cp:lastModifiedBy>Reese, David</cp:lastModifiedBy>
  <cp:revision/>
  <dcterms:created xsi:type="dcterms:W3CDTF">2018-05-31T17:43:32Z</dcterms:created>
  <dcterms:modified xsi:type="dcterms:W3CDTF">2025-01-08T21:16:29Z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0x01010023E82C03F205964BABEFA254A2A89BCD</vt:lpwstr>
  </property>
  <property fmtid="{D5CDD505-2E9C-101B-9397-08002B2CF9AE}" pid="3" name="Order">
    <vt:r8>1000</vt:r8>
  </property>
  <property fmtid="{D5CDD505-2E9C-101B-9397-08002B2CF9AE}" pid="4" name="_ExtendedDescription">
    <vt:lpwstr/>
  </property>
  <property fmtid="{D5CDD505-2E9C-101B-9397-08002B2CF9AE}" pid="5" name="TriggerFlowInfo">
    <vt:lpwstr/>
  </property>
  <property fmtid="{D5CDD505-2E9C-101B-9397-08002B2CF9AE}" pid="6" name="ComplianceAssetId">
    <vt:lpwstr/>
  </property>
  <property fmtid="{D5CDD505-2E9C-101B-9397-08002B2CF9AE}" pid="7" name="MediaServiceImageTags">
    <vt:lpwstr/>
  </property>
</Properties>
</file>